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yosamg\OneDrive - World Health Organization\Desktop\WHO 2024 Procurements\Medical Warehouse-WHO Malakal Office\"/>
    </mc:Choice>
  </mc:AlternateContent>
  <xr:revisionPtr revIDLastSave="0" documentId="8_{967AB271-C1CC-49C5-BE3D-2B9D5273873F}" xr6:coauthVersionLast="47" xr6:coauthVersionMax="47" xr10:uidLastSave="{00000000-0000-0000-0000-000000000000}"/>
  <bookViews>
    <workbookView xWindow="-120" yWindow="-120" windowWidth="29040" windowHeight="15840" xr2:uid="{00000000-000D-0000-FFFF-FFFF00000000}"/>
  </bookViews>
  <sheets>
    <sheet name="BOQ-Malaka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4" i="1" l="1"/>
  <c r="D122" i="1"/>
  <c r="D117" i="1"/>
  <c r="D75" i="1" l="1"/>
  <c r="D71" i="1"/>
  <c r="D90" i="1"/>
  <c r="D87" i="1"/>
  <c r="D96" i="1"/>
  <c r="D94" i="1"/>
  <c r="D69" i="1"/>
  <c r="C38" i="1" l="1"/>
  <c r="C39" i="1"/>
  <c r="C41" i="1"/>
  <c r="C42" i="1" l="1"/>
  <c r="C40" i="1"/>
  <c r="C43" i="1" l="1"/>
</calcChain>
</file>

<file path=xl/sharedStrings.xml><?xml version="1.0" encoding="utf-8"?>
<sst xmlns="http://schemas.openxmlformats.org/spreadsheetml/2006/main" count="108" uniqueCount="84">
  <si>
    <r>
      <rPr>
        <b/>
        <sz val="9"/>
        <rFont val="Times New Roman"/>
        <family val="1"/>
      </rPr>
      <t>Item #</t>
    </r>
  </si>
  <si>
    <r>
      <rPr>
        <b/>
        <sz val="9"/>
        <rFont val="Times New Roman"/>
        <family val="1"/>
      </rPr>
      <t>Description of Work/Items</t>
    </r>
  </si>
  <si>
    <r>
      <rPr>
        <b/>
        <sz val="9"/>
        <rFont val="Times New Roman"/>
        <family val="1"/>
      </rPr>
      <t>Unit</t>
    </r>
  </si>
  <si>
    <r>
      <rPr>
        <b/>
        <sz val="9"/>
        <rFont val="Times New Roman"/>
        <family val="1"/>
      </rPr>
      <t>Qty</t>
    </r>
  </si>
  <si>
    <t>m²</t>
  </si>
  <si>
    <t>m³</t>
  </si>
  <si>
    <t>Unit Cost USD</t>
  </si>
  <si>
    <t>Amount USD</t>
  </si>
  <si>
    <t xml:space="preserve">Allow for general clearance of  the site of all bushes, grass and shrubs, dig out all anti hills apply burn or cart away from site </t>
  </si>
  <si>
    <t>Supply and Install three (3) Prefabs Units</t>
  </si>
  <si>
    <t>No`s</t>
  </si>
  <si>
    <t>Concrete work</t>
  </si>
  <si>
    <t>Vibrated in-situ reinforced concrete (1:2:4) to BS 8500:2002 in :-</t>
  </si>
  <si>
    <t>Footing/pads, prefab base</t>
  </si>
  <si>
    <t>20mm thick Plastering to apron/container base.</t>
  </si>
  <si>
    <t>Prepare and apply cement sand mortar 1:3 mix  trowelled smooth with wooden float  ready to receive paints.</t>
  </si>
  <si>
    <t>Prepare and apply one coat undercoat and 2 coats of first grade exterior quality, water proof  plastic emulsion paint to:</t>
  </si>
  <si>
    <t>Sawn formwork as described to:-</t>
  </si>
  <si>
    <t xml:space="preserve"> Sides of footing/ prefabs pads</t>
  </si>
  <si>
    <t>Masonary work</t>
  </si>
  <si>
    <t>200 mm thick plinth wall bedded in 1:3 cement: sand mortar</t>
  </si>
  <si>
    <t>Main Summary</t>
  </si>
  <si>
    <t>Description</t>
  </si>
  <si>
    <t xml:space="preserve">Grand total </t>
  </si>
  <si>
    <t>Signature :…............................................</t>
  </si>
  <si>
    <t>ml</t>
  </si>
  <si>
    <t xml:space="preserve">Supplying and fix in place fascia board, fix and paint </t>
  </si>
  <si>
    <r>
      <t>Supply and install PVC Semi-circle/round</t>
    </r>
    <r>
      <rPr>
        <b/>
        <sz val="9"/>
        <color theme="1"/>
        <rFont val="Times New Roman"/>
        <family val="1"/>
      </rPr>
      <t xml:space="preserve"> eave gutters </t>
    </r>
    <r>
      <rPr>
        <sz val="9"/>
        <color theme="1"/>
        <rFont val="Times New Roman"/>
        <family val="1"/>
      </rPr>
      <t xml:space="preserve"> including all necessary accessories clips, corners etc.</t>
    </r>
  </si>
  <si>
    <r>
      <t xml:space="preserve">Supplying and  fix of 110 dia PVC  rain water </t>
    </r>
    <r>
      <rPr>
        <b/>
        <sz val="9"/>
        <color theme="1"/>
        <rFont val="Times New Roman"/>
        <family val="1"/>
      </rPr>
      <t>down pipes</t>
    </r>
    <r>
      <rPr>
        <sz val="9"/>
        <color theme="1"/>
        <rFont val="Times New Roman"/>
        <family val="1"/>
      </rPr>
      <t xml:space="preserve"> </t>
    </r>
  </si>
  <si>
    <r>
      <t>Name of Company/firm</t>
    </r>
    <r>
      <rPr>
        <sz val="11"/>
        <color indexed="8"/>
        <rFont val="Calibri"/>
        <family val="2"/>
        <scheme val="minor"/>
      </rPr>
      <t>:…................................................</t>
    </r>
  </si>
  <si>
    <t>Bill No</t>
  </si>
  <si>
    <t>Amount ( USD)</t>
  </si>
  <si>
    <t>Name of Authorized Representative: …...............................................................</t>
  </si>
  <si>
    <t>Ditto : But strut</t>
  </si>
  <si>
    <t>Supply and install Split type 1200 BTU AC</t>
  </si>
  <si>
    <t>No</t>
  </si>
  <si>
    <t>Supply and install fire extinguisher complete with siren, smoke detectors and accessories to make it functional ( CO2, powder and sprinkler)</t>
  </si>
  <si>
    <t>Mobilization of all required equipment, Construction and personel to the project site.</t>
  </si>
  <si>
    <t>item</t>
  </si>
  <si>
    <t>Preliminaries and site preparations</t>
  </si>
  <si>
    <r>
      <t xml:space="preserve">Allow for </t>
    </r>
    <r>
      <rPr>
        <b/>
        <sz val="9"/>
        <color theme="1"/>
        <rFont val="Times New Roman"/>
        <family val="1"/>
      </rPr>
      <t xml:space="preserve">maintaining daily records </t>
    </r>
    <r>
      <rPr>
        <sz val="9"/>
        <color theme="1"/>
        <rFont val="Times New Roman"/>
        <family val="1"/>
      </rPr>
      <t>in the manner required by the Engineer to indicate factual details of, Workers, materials , Machinery and Equipment, Weather</t>
    </r>
  </si>
  <si>
    <t>Bill No 01 Preliminaries carried to main summary</t>
  </si>
  <si>
    <t>Excavate to remove loose top soil not exceeding 0.3 meters deep and cart away as directed</t>
  </si>
  <si>
    <t>Site Preparation  and Earthwork</t>
  </si>
  <si>
    <t>Backfilling</t>
  </si>
  <si>
    <t>Disposal of Surplus spoils</t>
  </si>
  <si>
    <t>Load and cart away surplus material from site to an approved dumping site</t>
  </si>
  <si>
    <t>Anti-termite treatment</t>
  </si>
  <si>
    <t>TERMIDOR' or other equal and approved insecticide with a ten-years guarantee to surfaces of fill and tops of foundations</t>
  </si>
  <si>
    <t>Return, fill in and ram selected excavated material around foundations/splash apron</t>
  </si>
  <si>
    <t>Sub-Total Bill No. 02  site preparation Carried to Main Summary</t>
  </si>
  <si>
    <t>Sub-Total Bill No 03 Concrete work carried to Main  Summary</t>
  </si>
  <si>
    <t>Supply Standard prefabs; Spec: 70mm thick Standard modular (6055mm x 2435mm) complete with One Door and 2 Window and all electrical installation, factory made, instatllation complete with accessories. Cost shall include transportation to project site,  cost of handling using crane/machinery or tool,  and any other cost related to the delivery of the three (03) units of prefab to the project site and installation thereoff as per WHO Requirements and specifications in the attached drawings</t>
  </si>
  <si>
    <t xml:space="preserve">Preliminaries </t>
  </si>
  <si>
    <t>Site Preparation  and  Earthwork</t>
  </si>
  <si>
    <t xml:space="preserve">Roof Construction </t>
  </si>
  <si>
    <t>Supply and installation of 3 prefabs Storage Space in WHO Hub offices in South Sudan</t>
  </si>
  <si>
    <t>BIDDER DETAILS</t>
  </si>
  <si>
    <t xml:space="preserve"> BILL OF QUANTITIES</t>
  </si>
  <si>
    <t>;</t>
  </si>
  <si>
    <t>PROJECT:</t>
  </si>
  <si>
    <t>Name:</t>
  </si>
  <si>
    <t>Contact:</t>
  </si>
  <si>
    <t>Address:</t>
  </si>
  <si>
    <t>Stamp:…..........................</t>
  </si>
  <si>
    <t>Date:…................................................................</t>
  </si>
  <si>
    <t>Supply and fix  RHS 40x40x 4mm steel structure rafter  according to drawing. Price includes welding, two coats of antirust paint and all neccesay workmanship</t>
  </si>
  <si>
    <t>Ditto: But tie beam RHS 50X50X 4mm</t>
  </si>
  <si>
    <r>
      <t xml:space="preserve">Supply and fix </t>
    </r>
    <r>
      <rPr>
        <b/>
        <sz val="9"/>
        <color theme="1"/>
        <rFont val="Times New Roman"/>
        <family val="1"/>
      </rPr>
      <t xml:space="preserve">RHS </t>
    </r>
    <r>
      <rPr>
        <sz val="9"/>
        <color theme="1"/>
        <rFont val="Times New Roman"/>
        <family val="1"/>
      </rPr>
      <t>40 x 40 x  3mm Purlins welded to truss complete with all the required paint works and all necessary supports</t>
    </r>
  </si>
  <si>
    <t>Pre-painted 28 gauge corrugated roof cover (Roofing with Factory stamp, blue in colour) fixed to RHS purlin as per specfications in the drawings. Cost to include nails and all other items necessary for the rooofing work</t>
  </si>
  <si>
    <r>
      <t xml:space="preserve">Prepare,  prime </t>
    </r>
    <r>
      <rPr>
        <sz val="9"/>
        <color rgb="FF0E0E0E"/>
        <rFont val="Times New Roman"/>
        <family val="1"/>
      </rPr>
      <t xml:space="preserve">and </t>
    </r>
    <r>
      <rPr>
        <sz val="9"/>
        <rFont val="Times New Roman"/>
        <family val="1"/>
      </rPr>
      <t>apply two coats of vinyl grey paint on prefab.</t>
    </r>
  </si>
  <si>
    <t>Ditto: but sphash apron ( Blue in colour)</t>
  </si>
  <si>
    <t>Painting Work</t>
  </si>
  <si>
    <t>5.9.1</t>
  </si>
  <si>
    <t>5.9.2</t>
  </si>
  <si>
    <t>Ditto: but Corners of prefab ( Blue Color)</t>
  </si>
  <si>
    <t>Sub-Total Bill No 5 Roof Construction Carried to Main Summary</t>
  </si>
  <si>
    <t>Sub-Total Bill No 4 Prefab Carried to main summary</t>
  </si>
  <si>
    <t>Execavate for prefab bases/footing including for steps</t>
  </si>
  <si>
    <t>exacavate and construct drainage channal for suraface water drainage</t>
  </si>
  <si>
    <t>Item</t>
  </si>
  <si>
    <r>
      <rPr>
        <sz val="16"/>
        <rFont val="Times New Roman"/>
        <family val="1"/>
      </rPr>
      <t xml:space="preserve">Bill of Quantities    </t>
    </r>
    <r>
      <rPr>
        <sz val="10"/>
        <rFont val="Times New Roman"/>
        <family val="1"/>
      </rPr>
      <t xml:space="preserve">                                                                                                                                                                                                                                                                                                                                                                                    </t>
    </r>
    <r>
      <rPr>
        <sz val="11"/>
        <rFont val="Times New Roman"/>
        <family val="1"/>
      </rPr>
      <t>Supply and Installation of three  Prefabs for storage of WHO Medical and non-Medical items in the state capitals in the Republic of South Sudan</t>
    </r>
  </si>
  <si>
    <t>PROPOSED INSTALLATION OF 3 PREFABS STORAGE SPACES FOR HUB OFFICE IN MALAKAL, UPPER NILE STATE-RSS</t>
  </si>
  <si>
    <t xml:space="preserve">LOCATION:  WHO HUB OFFICES IN MALAKAL, UPPER NILE-RSS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</si>
</sst>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_);_(&quot;$&quot;* \(#,##0.0\);_(&quot;$&quot;* &quot;-&quot;??_);_(@_)"/>
    <numFmt numFmtId="166" formatCode="_(&quot;$&quot;* #,##0.000_);_(&quot;$&quot;* \(#,##0.000\);_(&quot;$&quot;* &quot;-&quot;??_);_(@_)"/>
  </numFmts>
  <fonts count="52">
    <font>
      <sz val="10"/>
      <color rgb="FF000000"/>
      <name val="Times New Roman"/>
      <charset val="204"/>
    </font>
    <font>
      <sz val="11"/>
      <color theme="1"/>
      <name val="Calibri"/>
      <family val="2"/>
      <scheme val="minor"/>
    </font>
    <font>
      <b/>
      <sz val="9"/>
      <name val="Times New Roman"/>
      <family val="1"/>
    </font>
    <font>
      <b/>
      <sz val="9"/>
      <color rgb="FF000000"/>
      <name val="Times New Roman"/>
      <family val="2"/>
    </font>
    <font>
      <sz val="9"/>
      <color rgb="FF000000"/>
      <name val="Times New Roman"/>
      <family val="2"/>
    </font>
    <font>
      <sz val="9"/>
      <name val="Times New Roman"/>
      <family val="1"/>
    </font>
    <font>
      <sz val="11"/>
      <name val="Times New Roman"/>
      <family val="1"/>
    </font>
    <font>
      <b/>
      <sz val="11"/>
      <name val="Times New Roman"/>
      <family val="1"/>
    </font>
    <font>
      <b/>
      <sz val="9"/>
      <name val="Times New Roman"/>
      <family val="1"/>
    </font>
    <font>
      <sz val="10"/>
      <name val="Times New Roman"/>
      <family val="1"/>
    </font>
    <font>
      <sz val="9"/>
      <name val="Times New Roman"/>
      <family val="1"/>
    </font>
    <font>
      <sz val="10"/>
      <color rgb="FF000000"/>
      <name val="Times New Roman"/>
      <family val="1"/>
    </font>
    <font>
      <sz val="16"/>
      <name val="Times New Roman"/>
      <family val="1"/>
    </font>
    <font>
      <sz val="10"/>
      <name val="Arial"/>
      <family val="2"/>
    </font>
    <font>
      <sz val="9"/>
      <color theme="4" tint="-0.249977111117893"/>
      <name val="Times New Roman"/>
      <family val="1"/>
    </font>
    <font>
      <b/>
      <sz val="9"/>
      <color theme="1"/>
      <name val="Calibri"/>
      <family val="2"/>
      <scheme val="minor"/>
    </font>
    <font>
      <sz val="9"/>
      <color theme="1"/>
      <name val="Times New Roman"/>
      <family val="1"/>
    </font>
    <font>
      <sz val="9"/>
      <color rgb="FF000000"/>
      <name val="Times New Roman"/>
      <family val="1"/>
    </font>
    <font>
      <sz val="10"/>
      <color theme="1"/>
      <name val="Times New Roman"/>
      <family val="1"/>
    </font>
    <font>
      <b/>
      <sz val="11"/>
      <name val="Calibri"/>
      <family val="2"/>
      <scheme val="minor"/>
    </font>
    <font>
      <b/>
      <sz val="9"/>
      <color theme="1"/>
      <name val="Times New Roman"/>
      <family val="1"/>
    </font>
    <font>
      <sz val="9"/>
      <color theme="1"/>
      <name val="Calibri"/>
      <family val="2"/>
      <scheme val="minor"/>
    </font>
    <font>
      <b/>
      <sz val="9"/>
      <color theme="1"/>
      <name val="Calibri"/>
      <family val="2"/>
    </font>
    <font>
      <sz val="9"/>
      <color theme="1"/>
      <name val="Calibri"/>
      <family val="2"/>
    </font>
    <font>
      <b/>
      <sz val="14"/>
      <name val="Calibri"/>
      <family val="2"/>
      <scheme val="minor"/>
    </font>
    <font>
      <sz val="12"/>
      <color theme="1"/>
      <name val="Calibri"/>
      <family val="2"/>
      <scheme val="minor"/>
    </font>
    <font>
      <sz val="11"/>
      <name val="Calibri"/>
      <family val="2"/>
      <scheme val="minor"/>
    </font>
    <font>
      <b/>
      <sz val="12"/>
      <name val="Calibri"/>
      <family val="2"/>
      <scheme val="minor"/>
    </font>
    <font>
      <b/>
      <sz val="10"/>
      <color rgb="FF000000"/>
      <name val="Times New Roman"/>
      <family val="1"/>
    </font>
    <font>
      <b/>
      <sz val="9"/>
      <color theme="1"/>
      <name val="Times New Roman"/>
      <family val="2"/>
    </font>
    <font>
      <sz val="8"/>
      <color rgb="FF000000"/>
      <name val="Times New Roman"/>
      <family val="1"/>
    </font>
    <font>
      <sz val="11"/>
      <color indexed="8"/>
      <name val="Calibri"/>
      <family val="2"/>
      <scheme val="minor"/>
    </font>
    <font>
      <sz val="12"/>
      <color indexed="8"/>
      <name val="Calibri"/>
      <family val="2"/>
      <scheme val="minor"/>
    </font>
    <font>
      <sz val="12"/>
      <color theme="1"/>
      <name val="FangSong"/>
      <family val="3"/>
    </font>
    <font>
      <b/>
      <sz val="24"/>
      <color rgb="FF002060"/>
      <name val="GOST Common"/>
      <family val="2"/>
    </font>
    <font>
      <b/>
      <sz val="24"/>
      <color rgb="FF002060"/>
      <name val="Garamond"/>
      <family val="2"/>
    </font>
    <font>
      <b/>
      <sz val="14"/>
      <color indexed="8"/>
      <name val="GOST Common"/>
      <family val="2"/>
    </font>
    <font>
      <b/>
      <sz val="11"/>
      <color indexed="8"/>
      <name val="GOST Common"/>
      <family val="2"/>
    </font>
    <font>
      <b/>
      <sz val="10"/>
      <name val="GOST Common"/>
      <family val="2"/>
    </font>
    <font>
      <sz val="10"/>
      <name val="GOST Common"/>
      <family val="2"/>
    </font>
    <font>
      <b/>
      <sz val="12"/>
      <color indexed="8"/>
      <name val="GOST Common"/>
      <family val="2"/>
    </font>
    <font>
      <b/>
      <sz val="12"/>
      <color theme="1"/>
      <name val="GOST Common"/>
      <family val="2"/>
    </font>
    <font>
      <b/>
      <sz val="12"/>
      <color theme="1"/>
      <name val="Garamond"/>
      <family val="2"/>
    </font>
    <font>
      <b/>
      <sz val="18"/>
      <color theme="1"/>
      <name val="Garamond"/>
      <family val="2"/>
    </font>
    <font>
      <sz val="10"/>
      <color rgb="FF000000"/>
      <name val="GOST Common"/>
      <family val="2"/>
    </font>
    <font>
      <b/>
      <sz val="12"/>
      <color rgb="FF0070C0"/>
      <name val="GOST Common"/>
      <family val="2"/>
    </font>
    <font>
      <b/>
      <sz val="14"/>
      <color rgb="FF002060"/>
      <name val="GOST Common"/>
      <family val="2"/>
    </font>
    <font>
      <sz val="11"/>
      <color theme="1"/>
      <name val="GOST Common"/>
      <family val="2"/>
    </font>
    <font>
      <sz val="11"/>
      <color rgb="FF000000"/>
      <name val="GOST Common"/>
      <family val="2"/>
    </font>
    <font>
      <b/>
      <sz val="18"/>
      <color theme="1"/>
      <name val="GOST Common"/>
      <family val="2"/>
    </font>
    <font>
      <sz val="8"/>
      <name val="Times New Roman"/>
      <family val="1"/>
    </font>
    <font>
      <sz val="9"/>
      <color rgb="FF0E0E0E"/>
      <name val="Times New Roman"/>
      <family val="1"/>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4" fontId="11" fillId="0" borderId="0" applyFont="0" applyFill="0" applyBorder="0" applyAlignment="0" applyProtection="0"/>
    <xf numFmtId="0" fontId="13" fillId="0" borderId="0"/>
  </cellStyleXfs>
  <cellXfs count="187">
    <xf numFmtId="0" fontId="0" fillId="0" borderId="0" xfId="0" applyAlignment="1">
      <alignment horizontal="left" vertical="top"/>
    </xf>
    <xf numFmtId="0" fontId="6"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7" fillId="0" borderId="0" xfId="0" applyFont="1" applyAlignment="1">
      <alignment horizontal="left" vertical="top" wrapText="1" indent="1"/>
    </xf>
    <xf numFmtId="0" fontId="19" fillId="0" borderId="1" xfId="0" applyFont="1" applyBorder="1" applyAlignment="1">
      <alignment horizontal="center" vertical="center"/>
    </xf>
    <xf numFmtId="0" fontId="16" fillId="7" borderId="1" xfId="0" applyFont="1" applyFill="1" applyBorder="1" applyAlignment="1">
      <alignment horizontal="left" vertical="top" wrapText="1" indent="2"/>
    </xf>
    <xf numFmtId="44" fontId="20" fillId="7" borderId="1" xfId="1" applyFont="1" applyFill="1" applyBorder="1" applyAlignment="1">
      <alignment horizontal="center" vertical="center" wrapText="1"/>
    </xf>
    <xf numFmtId="0" fontId="28" fillId="0" borderId="0" xfId="0" applyFont="1" applyAlignment="1">
      <alignment horizontal="left" vertical="top"/>
    </xf>
    <xf numFmtId="0" fontId="16" fillId="7" borderId="1" xfId="0" applyFont="1" applyFill="1" applyBorder="1" applyAlignment="1">
      <alignment horizontal="center" vertical="center"/>
    </xf>
    <xf numFmtId="0" fontId="15" fillId="7" borderId="1" xfId="0" applyFont="1" applyFill="1" applyBorder="1" applyAlignment="1">
      <alignment horizontal="left" vertical="center"/>
    </xf>
    <xf numFmtId="44" fontId="15" fillId="7" borderId="1" xfId="1" applyFont="1" applyFill="1" applyBorder="1" applyAlignment="1">
      <alignment horizontal="center" vertical="center"/>
    </xf>
    <xf numFmtId="0" fontId="20" fillId="0" borderId="1" xfId="0" applyFont="1" applyBorder="1" applyAlignment="1">
      <alignment horizontal="left" vertical="top" wrapText="1" indent="1"/>
    </xf>
    <xf numFmtId="0" fontId="20" fillId="0" borderId="1" xfId="0" applyFont="1" applyBorder="1" applyAlignment="1">
      <alignment horizontal="left" vertical="center" wrapText="1" indent="1"/>
    </xf>
    <xf numFmtId="0" fontId="8" fillId="0" borderId="1" xfId="0" applyFont="1" applyBorder="1" applyAlignment="1">
      <alignment horizontal="left" vertical="top" wrapText="1" indent="1"/>
    </xf>
    <xf numFmtId="0" fontId="2" fillId="0" borderId="1" xfId="0" applyFont="1" applyBorder="1" applyAlignment="1">
      <alignment horizontal="left" vertical="top" wrapText="1" indent="1"/>
    </xf>
    <xf numFmtId="0" fontId="19" fillId="5" borderId="1" xfId="0" applyFont="1" applyFill="1" applyBorder="1" applyAlignment="1">
      <alignment horizontal="center"/>
    </xf>
    <xf numFmtId="0" fontId="19" fillId="5" borderId="1" xfId="0" applyFont="1" applyFill="1" applyBorder="1" applyAlignment="1">
      <alignment horizontal="center" vertical="center"/>
    </xf>
    <xf numFmtId="0" fontId="0" fillId="8" borderId="10" xfId="0" applyFill="1" applyBorder="1"/>
    <xf numFmtId="0" fontId="0" fillId="8" borderId="13" xfId="0" applyFill="1" applyBorder="1"/>
    <xf numFmtId="0" fontId="0" fillId="8" borderId="14" xfId="0" applyFill="1" applyBorder="1"/>
    <xf numFmtId="0" fontId="0" fillId="8" borderId="5" xfId="0" applyFill="1" applyBorder="1"/>
    <xf numFmtId="0" fontId="0" fillId="8" borderId="0" xfId="0" applyFill="1"/>
    <xf numFmtId="0" fontId="0" fillId="8" borderId="11" xfId="0" applyFill="1" applyBorder="1"/>
    <xf numFmtId="0" fontId="33" fillId="8" borderId="0" xfId="0" applyFont="1" applyFill="1"/>
    <xf numFmtId="0" fontId="35" fillId="8" borderId="0" xfId="0" applyFont="1" applyFill="1" applyAlignment="1">
      <alignment horizontal="center" vertical="center" wrapText="1"/>
    </xf>
    <xf numFmtId="0" fontId="35" fillId="8" borderId="11" xfId="0" applyFont="1" applyFill="1" applyBorder="1" applyAlignment="1">
      <alignment horizontal="center" vertical="center" wrapText="1"/>
    </xf>
    <xf numFmtId="0" fontId="36" fillId="8" borderId="0" xfId="0" applyFont="1" applyFill="1" applyAlignment="1">
      <alignment horizontal="center" vertical="top" wrapText="1"/>
    </xf>
    <xf numFmtId="0" fontId="37" fillId="8" borderId="0" xfId="0" applyFont="1" applyFill="1" applyAlignment="1">
      <alignment horizontal="center" vertical="top" wrapText="1"/>
    </xf>
    <xf numFmtId="0" fontId="37" fillId="8" borderId="11" xfId="0" applyFont="1" applyFill="1" applyBorder="1" applyAlignment="1">
      <alignment horizontal="center" vertical="top" wrapText="1"/>
    </xf>
    <xf numFmtId="0" fontId="42" fillId="8" borderId="0" xfId="0" applyFont="1" applyFill="1" applyAlignment="1">
      <alignment horizontal="center" vertical="top" wrapText="1"/>
    </xf>
    <xf numFmtId="0" fontId="43" fillId="8" borderId="0" xfId="0" applyFont="1" applyFill="1" applyAlignment="1">
      <alignment horizontal="center" vertical="top" wrapText="1"/>
    </xf>
    <xf numFmtId="0" fontId="43" fillId="8" borderId="11" xfId="0" applyFont="1" applyFill="1" applyBorder="1" applyAlignment="1">
      <alignment horizontal="center" vertical="top" wrapText="1"/>
    </xf>
    <xf numFmtId="0" fontId="44" fillId="8" borderId="0" xfId="0" applyFont="1" applyFill="1"/>
    <xf numFmtId="0" fontId="45" fillId="8" borderId="0" xfId="0" applyFont="1" applyFill="1" applyAlignment="1">
      <alignment horizontal="center"/>
    </xf>
    <xf numFmtId="0" fontId="45" fillId="8" borderId="11" xfId="0" applyFont="1" applyFill="1" applyBorder="1" applyAlignment="1">
      <alignment horizontal="center"/>
    </xf>
    <xf numFmtId="0" fontId="45" fillId="8" borderId="11" xfId="0" applyFont="1" applyFill="1" applyBorder="1"/>
    <xf numFmtId="0" fontId="45" fillId="8" borderId="0" xfId="0" applyFont="1" applyFill="1" applyAlignment="1">
      <alignment vertical="center"/>
    </xf>
    <xf numFmtId="0" fontId="45" fillId="8" borderId="11" xfId="0" applyFont="1" applyFill="1" applyBorder="1" applyAlignment="1">
      <alignment vertical="center"/>
    </xf>
    <xf numFmtId="0" fontId="47" fillId="8" borderId="0" xfId="0" applyFont="1" applyFill="1" applyAlignment="1">
      <alignment horizontal="left" vertical="center"/>
    </xf>
    <xf numFmtId="0" fontId="26" fillId="7" borderId="9" xfId="0" applyFont="1" applyFill="1" applyBorder="1"/>
    <xf numFmtId="0" fontId="27" fillId="7" borderId="9" xfId="0" applyFont="1" applyFill="1" applyBorder="1" applyAlignment="1">
      <alignment horizontal="left" vertical="center" indent="2"/>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indent="1"/>
    </xf>
    <xf numFmtId="0" fontId="2" fillId="3" borderId="1" xfId="0" applyFont="1" applyFill="1" applyBorder="1" applyAlignment="1">
      <alignment horizontal="right" vertical="top" wrapText="1" indent="1"/>
    </xf>
    <xf numFmtId="0" fontId="2" fillId="3" borderId="1" xfId="0" applyFont="1" applyFill="1" applyBorder="1" applyAlignment="1">
      <alignment horizontal="left" vertical="top" wrapText="1" inden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top" wrapText="1" indent="1"/>
    </xf>
    <xf numFmtId="0" fontId="20" fillId="0" borderId="1" xfId="0" applyFont="1" applyBorder="1" applyAlignment="1">
      <alignment horizontal="left" vertical="top" wrapText="1" indent="2"/>
    </xf>
    <xf numFmtId="0" fontId="20" fillId="0" borderId="1" xfId="0" applyFont="1" applyBorder="1" applyAlignment="1">
      <alignment horizontal="left" vertical="top" wrapText="1" indent="3"/>
    </xf>
    <xf numFmtId="0" fontId="20" fillId="0" borderId="1" xfId="0" applyFont="1" applyBorder="1" applyAlignment="1">
      <alignment horizontal="right" vertical="top" wrapText="1" indent="1"/>
    </xf>
    <xf numFmtId="0" fontId="20" fillId="0" borderId="1" xfId="0" applyFont="1" applyBorder="1" applyAlignment="1">
      <alignment horizontal="center" vertical="center" wrapText="1"/>
    </xf>
    <xf numFmtId="164" fontId="20" fillId="0" borderId="1" xfId="0" applyNumberFormat="1" applyFont="1" applyBorder="1" applyAlignment="1">
      <alignment horizontal="left" vertical="top" wrapText="1" indent="2"/>
    </xf>
    <xf numFmtId="44" fontId="20" fillId="0" borderId="1" xfId="1" applyFont="1" applyBorder="1" applyAlignment="1">
      <alignment horizontal="left" vertical="top" wrapText="1" inden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indent="1"/>
    </xf>
    <xf numFmtId="44" fontId="16" fillId="0" borderId="1" xfId="1" applyFont="1" applyBorder="1" applyAlignment="1">
      <alignment horizontal="center" vertical="center" wrapText="1"/>
    </xf>
    <xf numFmtId="0" fontId="16" fillId="0" borderId="1" xfId="0" applyFont="1" applyBorder="1" applyAlignment="1">
      <alignment horizontal="left" vertical="top" wrapText="1" indent="1"/>
    </xf>
    <xf numFmtId="0" fontId="16" fillId="0" borderId="1" xfId="0" applyFont="1" applyBorder="1" applyAlignment="1">
      <alignment horizontal="left" vertical="top" wrapText="1" indent="2"/>
    </xf>
    <xf numFmtId="0" fontId="16" fillId="0" borderId="1" xfId="0" applyFont="1" applyBorder="1" applyAlignment="1">
      <alignment horizontal="left" vertical="top" wrapText="1"/>
    </xf>
    <xf numFmtId="164" fontId="29" fillId="0" borderId="1" xfId="0" applyNumberFormat="1" applyFont="1" applyBorder="1" applyAlignment="1">
      <alignment horizontal="center" vertical="center" shrinkToFit="1"/>
    </xf>
    <xf numFmtId="0" fontId="18"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center"/>
    </xf>
    <xf numFmtId="0" fontId="16" fillId="0" borderId="1" xfId="0" applyFont="1" applyBorder="1" applyAlignment="1">
      <alignment horizontal="center" vertical="center"/>
    </xf>
    <xf numFmtId="164" fontId="16" fillId="0" borderId="1" xfId="0" applyNumberFormat="1" applyFont="1" applyBorder="1" applyAlignment="1">
      <alignment horizontal="center" vertical="center"/>
    </xf>
    <xf numFmtId="44" fontId="16" fillId="0" borderId="1" xfId="1" applyFont="1" applyBorder="1" applyAlignment="1">
      <alignment horizontal="center" vertical="center"/>
    </xf>
    <xf numFmtId="164" fontId="16" fillId="0" borderId="1" xfId="0" applyNumberFormat="1" applyFont="1" applyBorder="1" applyAlignment="1">
      <alignment horizontal="left" vertical="top" wrapText="1" indent="1" shrinkToFit="1"/>
    </xf>
    <xf numFmtId="1" fontId="16" fillId="0" borderId="1" xfId="0" applyNumberFormat="1" applyFont="1" applyBorder="1" applyAlignment="1">
      <alignment horizontal="left" vertical="center" wrapText="1" indent="1" shrinkToFit="1"/>
    </xf>
    <xf numFmtId="0" fontId="16" fillId="0" borderId="1" xfId="0" applyFont="1" applyBorder="1" applyAlignment="1">
      <alignment horizontal="left" wrapText="1" indent="1"/>
    </xf>
    <xf numFmtId="164" fontId="16" fillId="0" borderId="1" xfId="0" applyNumberFormat="1" applyFont="1" applyBorder="1" applyAlignment="1">
      <alignment horizontal="left" vertical="center" wrapText="1" indent="1" shrinkToFit="1"/>
    </xf>
    <xf numFmtId="0" fontId="20" fillId="0" borderId="1" xfId="0" applyFont="1" applyBorder="1" applyAlignment="1">
      <alignment horizontal="center" vertical="center"/>
    </xf>
    <xf numFmtId="0" fontId="20" fillId="0" borderId="1" xfId="0" applyFont="1" applyBorder="1" applyAlignment="1">
      <alignment horizontal="left" wrapText="1" indent="1"/>
    </xf>
    <xf numFmtId="44" fontId="20" fillId="7" borderId="1" xfId="1" applyFont="1" applyFill="1" applyBorder="1" applyAlignment="1">
      <alignment horizontal="center" vertical="center"/>
    </xf>
    <xf numFmtId="0" fontId="15" fillId="0" borderId="1" xfId="0" applyFont="1" applyBorder="1" applyAlignment="1">
      <alignment horizontal="left" vertical="center" wrapText="1" indent="1"/>
    </xf>
    <xf numFmtId="0" fontId="20" fillId="0" borderId="1" xfId="0" applyFont="1" applyBorder="1" applyAlignment="1">
      <alignment horizontal="left" vertical="center" indent="1"/>
    </xf>
    <xf numFmtId="0" fontId="22" fillId="0" borderId="1" xfId="0" applyFont="1" applyBorder="1" applyAlignment="1">
      <alignment horizontal="left" vertical="top" wrapText="1" indent="1"/>
    </xf>
    <xf numFmtId="0" fontId="23" fillId="0" borderId="1" xfId="0" applyFont="1" applyBorder="1" applyAlignment="1">
      <alignment horizontal="left" vertical="top" wrapText="1" indent="1"/>
    </xf>
    <xf numFmtId="2" fontId="16" fillId="0" borderId="1" xfId="0" applyNumberFormat="1" applyFont="1" applyBorder="1" applyAlignment="1">
      <alignment horizontal="center" vertical="center"/>
    </xf>
    <xf numFmtId="0" fontId="14" fillId="0" borderId="1" xfId="0" applyFont="1" applyBorder="1" applyAlignment="1">
      <alignment horizontal="center" vertical="center"/>
    </xf>
    <xf numFmtId="164" fontId="14"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left" vertical="center" indent="1"/>
    </xf>
    <xf numFmtId="44" fontId="15" fillId="0" borderId="1" xfId="1" applyFont="1" applyFill="1" applyBorder="1" applyAlignment="1">
      <alignment horizontal="center" vertical="center"/>
    </xf>
    <xf numFmtId="164" fontId="3" fillId="0" borderId="1" xfId="0" applyNumberFormat="1" applyFont="1" applyBorder="1" applyAlignment="1">
      <alignment horizontal="center" vertical="center" shrinkToFit="1"/>
    </xf>
    <xf numFmtId="0" fontId="0" fillId="0" borderId="1" xfId="0" applyBorder="1" applyAlignment="1">
      <alignment horizontal="left" vertical="center" wrapText="1"/>
    </xf>
    <xf numFmtId="0" fontId="5" fillId="0" borderId="1" xfId="0" applyFont="1" applyBorder="1" applyAlignment="1">
      <alignment horizontal="right" vertical="top" wrapText="1" indent="1"/>
    </xf>
    <xf numFmtId="2" fontId="3" fillId="0" borderId="1" xfId="0" applyNumberFormat="1" applyFont="1" applyBorder="1" applyAlignment="1">
      <alignment horizontal="right" vertical="top" indent="2" shrinkToFit="1"/>
    </xf>
    <xf numFmtId="164" fontId="17" fillId="0" borderId="1" xfId="0" applyNumberFormat="1" applyFont="1" applyBorder="1" applyAlignment="1">
      <alignment horizontal="center" vertical="center" shrinkToFit="1"/>
    </xf>
    <xf numFmtId="0" fontId="5" fillId="0" borderId="1" xfId="0" applyFont="1" applyBorder="1" applyAlignment="1">
      <alignment horizontal="left" vertical="top" wrapText="1" inden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164" fontId="4" fillId="0" borderId="1" xfId="0" applyNumberFormat="1" applyFont="1" applyBorder="1" applyAlignment="1">
      <alignment horizontal="center" vertical="center" shrinkToFit="1"/>
    </xf>
    <xf numFmtId="0" fontId="5" fillId="0" borderId="1" xfId="0" applyFont="1" applyBorder="1" applyAlignment="1">
      <alignment horizontal="center" vertical="center" wrapText="1"/>
    </xf>
    <xf numFmtId="1" fontId="4" fillId="0" borderId="1" xfId="0" applyNumberFormat="1" applyFont="1" applyBorder="1" applyAlignment="1">
      <alignment horizontal="center" vertical="center" shrinkToFit="1"/>
    </xf>
    <xf numFmtId="0" fontId="10" fillId="0" borderId="1" xfId="0" applyFont="1" applyBorder="1" applyAlignment="1">
      <alignment horizontal="left" vertical="top" wrapText="1" indent="1"/>
    </xf>
    <xf numFmtId="0" fontId="10" fillId="0" borderId="1" xfId="0" applyFont="1" applyBorder="1" applyAlignment="1">
      <alignment horizontal="center" vertical="center" wrapText="1"/>
    </xf>
    <xf numFmtId="2" fontId="4" fillId="0" borderId="1" xfId="0" applyNumberFormat="1" applyFont="1" applyBorder="1" applyAlignment="1">
      <alignment horizontal="right" vertical="center" indent="3" shrinkToFit="1"/>
    </xf>
    <xf numFmtId="0" fontId="0" fillId="0" borderId="1" xfId="0" applyBorder="1" applyAlignment="1">
      <alignment horizontal="left" vertical="top" wrapText="1" indent="1"/>
    </xf>
    <xf numFmtId="2" fontId="4" fillId="0" borderId="1" xfId="0" applyNumberFormat="1" applyFont="1" applyBorder="1" applyAlignment="1">
      <alignment horizontal="center" vertical="center" shrinkToFit="1"/>
    </xf>
    <xf numFmtId="4" fontId="4" fillId="0" borderId="1" xfId="0" applyNumberFormat="1" applyFont="1" applyBorder="1" applyAlignment="1">
      <alignment horizontal="center" vertical="center" shrinkToFit="1"/>
    </xf>
    <xf numFmtId="0" fontId="0" fillId="7" borderId="1" xfId="0" applyFill="1" applyBorder="1" applyAlignment="1">
      <alignment horizontal="left" vertical="center" wrapText="1"/>
    </xf>
    <xf numFmtId="0" fontId="2" fillId="7" borderId="1" xfId="0" applyFont="1" applyFill="1" applyBorder="1" applyAlignment="1">
      <alignment horizontal="left" vertical="top" wrapText="1" indent="1"/>
    </xf>
    <xf numFmtId="0" fontId="2" fillId="0" borderId="1" xfId="0" applyFont="1" applyBorder="1" applyAlignment="1">
      <alignment horizontal="right" vertical="top" wrapText="1"/>
    </xf>
    <xf numFmtId="4" fontId="3" fillId="0" borderId="1" xfId="0" applyNumberFormat="1" applyFont="1" applyBorder="1" applyAlignment="1">
      <alignment horizontal="right" vertical="top" shrinkToFit="1"/>
    </xf>
    <xf numFmtId="1" fontId="3" fillId="0" borderId="1" xfId="0" applyNumberFormat="1" applyFont="1" applyBorder="1" applyAlignment="1">
      <alignment horizontal="center" vertical="top" shrinkToFit="1"/>
    </xf>
    <xf numFmtId="0" fontId="2" fillId="0" borderId="1" xfId="0" applyFont="1" applyBorder="1" applyAlignment="1">
      <alignment horizontal="left" vertical="top" wrapText="1"/>
    </xf>
    <xf numFmtId="164" fontId="17" fillId="0" borderId="1" xfId="0" applyNumberFormat="1" applyFont="1" applyBorder="1" applyAlignment="1">
      <alignment horizontal="center" vertical="top" shrinkToFit="1"/>
    </xf>
    <xf numFmtId="2" fontId="0" fillId="0" borderId="1" xfId="0" applyNumberFormat="1" applyBorder="1" applyAlignment="1">
      <alignment horizontal="center" vertical="center" wrapText="1"/>
    </xf>
    <xf numFmtId="0" fontId="30" fillId="0" borderId="1" xfId="0" applyFont="1" applyBorder="1" applyAlignment="1">
      <alignment horizontal="center" vertical="center" wrapText="1"/>
    </xf>
    <xf numFmtId="164" fontId="16" fillId="0" borderId="1" xfId="0" applyNumberFormat="1" applyFont="1" applyBorder="1" applyAlignment="1">
      <alignment horizontal="center" vertical="center" shrinkToFit="1"/>
    </xf>
    <xf numFmtId="0" fontId="18" fillId="0" borderId="1" xfId="0" applyFont="1" applyBorder="1" applyAlignment="1">
      <alignment horizontal="center" vertical="center" wrapText="1"/>
    </xf>
    <xf numFmtId="164" fontId="18"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top" shrinkToFit="1"/>
    </xf>
    <xf numFmtId="1" fontId="20" fillId="7" borderId="1" xfId="0" applyNumberFormat="1" applyFont="1" applyFill="1" applyBorder="1" applyAlignment="1">
      <alignment horizontal="center" vertical="top" shrinkToFit="1"/>
    </xf>
    <xf numFmtId="0" fontId="46" fillId="8" borderId="8" xfId="0" applyFont="1" applyFill="1" applyBorder="1" applyAlignment="1">
      <alignment vertical="center"/>
    </xf>
    <xf numFmtId="0" fontId="46" fillId="8" borderId="7" xfId="0" applyFont="1" applyFill="1" applyBorder="1" applyAlignment="1">
      <alignment vertical="center"/>
    </xf>
    <xf numFmtId="0" fontId="46" fillId="8" borderId="12" xfId="0" applyFont="1" applyFill="1" applyBorder="1" applyAlignment="1">
      <alignment vertical="center"/>
    </xf>
    <xf numFmtId="165" fontId="5" fillId="0" borderId="1" xfId="1" applyNumberFormat="1" applyFont="1" applyBorder="1" applyAlignment="1">
      <alignment horizontal="left" vertical="center" wrapText="1"/>
    </xf>
    <xf numFmtId="165" fontId="5" fillId="0" borderId="1" xfId="1" applyNumberFormat="1" applyFont="1" applyBorder="1" applyAlignment="1">
      <alignment horizontal="left" vertical="top" wrapText="1" indent="1"/>
    </xf>
    <xf numFmtId="165" fontId="4" fillId="0" borderId="1" xfId="1" applyNumberFormat="1" applyFont="1" applyBorder="1" applyAlignment="1">
      <alignment horizontal="left" vertical="center" shrinkToFit="1"/>
    </xf>
    <xf numFmtId="4" fontId="4" fillId="0" borderId="1" xfId="0" applyNumberFormat="1" applyFont="1" applyBorder="1" applyAlignment="1">
      <alignment horizontal="left" vertical="center" shrinkToFit="1"/>
    </xf>
    <xf numFmtId="165" fontId="3" fillId="7" borderId="1" xfId="1" applyNumberFormat="1" applyFont="1" applyFill="1" applyBorder="1" applyAlignment="1">
      <alignment horizontal="left" vertical="top" shrinkToFit="1"/>
    </xf>
    <xf numFmtId="166" fontId="0" fillId="0" borderId="1" xfId="1" applyNumberFormat="1" applyFont="1" applyBorder="1" applyAlignment="1">
      <alignment horizontal="center" vertical="center" wrapText="1"/>
    </xf>
    <xf numFmtId="166" fontId="18" fillId="0" borderId="1" xfId="1" applyNumberFormat="1" applyFont="1" applyBorder="1" applyAlignment="1">
      <alignment horizontal="center" vertical="center" wrapText="1"/>
    </xf>
    <xf numFmtId="166" fontId="0" fillId="0" borderId="1" xfId="0" applyNumberFormat="1" applyBorder="1" applyAlignment="1">
      <alignment horizontal="left" vertical="center" wrapText="1"/>
    </xf>
    <xf numFmtId="166" fontId="20" fillId="7" borderId="1" xfId="1" applyNumberFormat="1" applyFont="1" applyFill="1" applyBorder="1" applyAlignment="1">
      <alignment horizontal="center" vertical="center" wrapText="1"/>
    </xf>
    <xf numFmtId="0" fontId="25" fillId="0" borderId="0" xfId="0" applyFont="1" applyAlignment="1">
      <alignment horizontal="left" indent="1"/>
    </xf>
    <xf numFmtId="0" fontId="32" fillId="0" borderId="0" xfId="0" applyFont="1" applyAlignment="1">
      <alignment horizontal="left" indent="1"/>
    </xf>
    <xf numFmtId="0" fontId="26" fillId="0" borderId="0" xfId="0" applyFont="1" applyAlignment="1" applyProtection="1">
      <alignment horizontal="left" vertical="center"/>
      <protection locked="0"/>
    </xf>
    <xf numFmtId="0" fontId="1" fillId="0" borderId="0" xfId="0" applyFont="1" applyAlignment="1">
      <alignment horizontal="center"/>
    </xf>
    <xf numFmtId="0" fontId="1" fillId="0" borderId="7" xfId="0" applyFont="1" applyBorder="1" applyAlignment="1">
      <alignment horizontal="center"/>
    </xf>
    <xf numFmtId="44" fontId="19" fillId="0" borderId="2" xfId="1" applyFont="1" applyBorder="1" applyAlignment="1">
      <alignment horizontal="center"/>
    </xf>
    <xf numFmtId="44" fontId="19" fillId="0" borderId="3" xfId="1" applyFont="1" applyBorder="1" applyAlignment="1">
      <alignment horizontal="center"/>
    </xf>
    <xf numFmtId="44" fontId="19" fillId="0" borderId="4" xfId="1" applyFont="1" applyBorder="1" applyAlignment="1">
      <alignment horizontal="center"/>
    </xf>
    <xf numFmtId="44" fontId="27" fillId="7" borderId="2" xfId="1" applyFont="1" applyFill="1" applyBorder="1" applyAlignment="1">
      <alignment horizontal="center" vertical="center"/>
    </xf>
    <xf numFmtId="44" fontId="27" fillId="7" borderId="3" xfId="1" applyFont="1" applyFill="1" applyBorder="1" applyAlignment="1">
      <alignment horizontal="center" vertical="center"/>
    </xf>
    <xf numFmtId="44" fontId="27" fillId="7" borderId="4" xfId="1" applyFont="1" applyFill="1" applyBorder="1" applyAlignment="1">
      <alignment horizontal="center" vertical="center"/>
    </xf>
    <xf numFmtId="44" fontId="19" fillId="0" borderId="2" xfId="0" applyNumberFormat="1" applyFont="1" applyBorder="1" applyAlignment="1">
      <alignment horizontal="center"/>
    </xf>
    <xf numFmtId="44" fontId="19" fillId="0" borderId="3" xfId="0" applyNumberFormat="1" applyFont="1" applyBorder="1" applyAlignment="1">
      <alignment horizontal="center"/>
    </xf>
    <xf numFmtId="44" fontId="19" fillId="0" borderId="4" xfId="0" applyNumberFormat="1" applyFont="1" applyBorder="1" applyAlignment="1">
      <alignment horizontal="center"/>
    </xf>
    <xf numFmtId="0" fontId="34" fillId="6" borderId="10"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11"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7"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0" borderId="6" xfId="0" applyFont="1" applyBorder="1" applyAlignment="1">
      <alignment horizontal="center" vertical="center" wrapText="1"/>
    </xf>
    <xf numFmtId="0" fontId="41" fillId="0" borderId="0" xfId="0" applyFont="1" applyAlignment="1">
      <alignment horizontal="center" vertical="center"/>
    </xf>
    <xf numFmtId="0" fontId="41" fillId="0" borderId="11" xfId="0" applyFont="1" applyBorder="1" applyAlignment="1">
      <alignment horizontal="center" vertical="center"/>
    </xf>
    <xf numFmtId="0" fontId="40" fillId="8" borderId="0" xfId="0" applyFont="1" applyFill="1" applyAlignment="1">
      <alignment horizontal="center" vertical="top" wrapText="1"/>
    </xf>
    <xf numFmtId="0" fontId="41" fillId="8" borderId="0" xfId="0" applyFont="1" applyFill="1" applyAlignment="1">
      <alignment horizontal="center" vertical="top" wrapText="1"/>
    </xf>
    <xf numFmtId="0" fontId="41" fillId="8" borderId="11" xfId="0" applyFont="1" applyFill="1" applyBorder="1" applyAlignment="1">
      <alignment horizontal="center" vertical="top"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0" fontId="49" fillId="8" borderId="0" xfId="0" applyFont="1" applyFill="1" applyAlignment="1">
      <alignment horizontal="center" vertical="center" wrapText="1"/>
    </xf>
    <xf numFmtId="0" fontId="49" fillId="8" borderId="11" xfId="0" applyFont="1" applyFill="1" applyBorder="1" applyAlignment="1">
      <alignment horizontal="center" vertical="center" wrapText="1"/>
    </xf>
    <xf numFmtId="0" fontId="48" fillId="0" borderId="0" xfId="0" applyFont="1" applyAlignment="1">
      <alignment horizontal="left" vertical="top"/>
    </xf>
    <xf numFmtId="0" fontId="47" fillId="8" borderId="0" xfId="0" applyFont="1" applyFill="1" applyAlignment="1">
      <alignment horizontal="left" vertical="center"/>
    </xf>
    <xf numFmtId="0" fontId="47" fillId="8" borderId="11" xfId="0" applyFont="1" applyFill="1" applyBorder="1" applyAlignment="1">
      <alignment horizontal="left" vertical="center"/>
    </xf>
    <xf numFmtId="0" fontId="19" fillId="5" borderId="2" xfId="0" applyFont="1" applyFill="1" applyBorder="1" applyAlignment="1">
      <alignment horizontal="center"/>
    </xf>
    <xf numFmtId="0" fontId="19" fillId="5" borderId="3" xfId="0" applyFont="1" applyFill="1" applyBorder="1" applyAlignment="1">
      <alignment horizontal="center"/>
    </xf>
    <xf numFmtId="0" fontId="19" fillId="5" borderId="4" xfId="0" applyFont="1" applyFill="1" applyBorder="1" applyAlignment="1">
      <alignment horizontal="center"/>
    </xf>
    <xf numFmtId="0" fontId="24" fillId="4" borderId="10"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24" fillId="6" borderId="10" xfId="0" applyFont="1" applyFill="1" applyBorder="1" applyAlignment="1">
      <alignment horizontal="center" vertical="center"/>
    </xf>
    <xf numFmtId="0" fontId="24" fillId="6" borderId="13"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5" xfId="0" applyFont="1" applyFill="1" applyBorder="1" applyAlignment="1">
      <alignment horizontal="center" vertical="center"/>
    </xf>
    <xf numFmtId="0" fontId="24" fillId="6" borderId="0" xfId="0" applyFont="1" applyFill="1" applyAlignment="1">
      <alignment horizontal="center" vertical="center"/>
    </xf>
    <xf numFmtId="0" fontId="24" fillId="6" borderId="11" xfId="0" applyFont="1" applyFill="1" applyBorder="1" applyAlignment="1">
      <alignment horizontal="center" vertic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15" fillId="7" borderId="1" xfId="0" applyFont="1" applyFill="1" applyBorder="1" applyAlignment="1">
      <alignment horizontal="left" vertical="center" indent="1"/>
    </xf>
    <xf numFmtId="0" fontId="20" fillId="7" borderId="1" xfId="0" applyFont="1" applyFill="1" applyBorder="1" applyAlignment="1">
      <alignment horizontal="left" vertical="top" wrapText="1" indent="1"/>
    </xf>
  </cellXfs>
  <cellStyles count="3">
    <cellStyle name="Currency" xfId="1" builtinId="4"/>
    <cellStyle name="Normal" xfId="0" builtinId="0"/>
    <cellStyle name="Normal 12 2" xfId="2" xr:uid="{C1807DA9-6710-4155-8188-55E5A861C9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9"/>
  <sheetViews>
    <sheetView tabSelected="1" zoomScale="142" zoomScaleNormal="142" workbookViewId="0">
      <selection activeCell="B134" sqref="B134"/>
    </sheetView>
  </sheetViews>
  <sheetFormatPr defaultRowHeight="12.75"/>
  <cols>
    <col min="1" max="1" width="5.1640625" customWidth="1"/>
    <col min="2" max="2" width="56.83203125" customWidth="1"/>
    <col min="3" max="3" width="7.6640625" customWidth="1"/>
    <col min="4" max="4" width="8.6640625" customWidth="1"/>
    <col min="5" max="5" width="7.33203125" customWidth="1"/>
    <col min="6" max="6" width="15.1640625" customWidth="1"/>
  </cols>
  <sheetData>
    <row r="1" spans="1:6">
      <c r="A1" s="18"/>
      <c r="B1" s="19"/>
      <c r="C1" s="19"/>
      <c r="D1" s="19"/>
      <c r="E1" s="19"/>
      <c r="F1" s="20"/>
    </row>
    <row r="2" spans="1:6">
      <c r="A2" s="21"/>
      <c r="B2" s="22"/>
      <c r="C2" s="22"/>
      <c r="D2" s="22"/>
      <c r="E2" s="22"/>
      <c r="F2" s="23"/>
    </row>
    <row r="3" spans="1:6" ht="15">
      <c r="A3" s="21"/>
      <c r="B3" s="24"/>
      <c r="C3" s="22"/>
      <c r="D3" s="22"/>
      <c r="E3" s="22"/>
      <c r="F3" s="23"/>
    </row>
    <row r="4" spans="1:6" ht="30" customHeight="1">
      <c r="A4" s="21"/>
      <c r="B4" s="141" t="s">
        <v>58</v>
      </c>
      <c r="C4" s="142"/>
      <c r="D4" s="142"/>
      <c r="E4" s="143"/>
      <c r="F4" s="150"/>
    </row>
    <row r="5" spans="1:6" ht="12.75" customHeight="1">
      <c r="A5" s="21"/>
      <c r="B5" s="144"/>
      <c r="C5" s="145"/>
      <c r="D5" s="145"/>
      <c r="E5" s="146"/>
      <c r="F5" s="150"/>
    </row>
    <row r="6" spans="1:6" ht="4.5" customHeight="1">
      <c r="A6" s="21"/>
      <c r="B6" s="144"/>
      <c r="C6" s="145"/>
      <c r="D6" s="145"/>
      <c r="E6" s="146"/>
      <c r="F6" s="150"/>
    </row>
    <row r="7" spans="1:6" ht="8.25" customHeight="1">
      <c r="A7" s="21"/>
      <c r="B7" s="147"/>
      <c r="C7" s="148"/>
      <c r="D7" s="148"/>
      <c r="E7" s="149"/>
      <c r="F7" s="150"/>
    </row>
    <row r="8" spans="1:6" ht="30.75">
      <c r="A8" s="21"/>
      <c r="B8" s="25"/>
      <c r="C8" s="25"/>
      <c r="D8" s="25"/>
      <c r="E8" s="25"/>
      <c r="F8" s="26"/>
    </row>
    <row r="9" spans="1:6" ht="22.5" customHeight="1">
      <c r="A9" s="21"/>
      <c r="B9" s="161" t="s">
        <v>60</v>
      </c>
      <c r="C9" s="161"/>
      <c r="D9" s="161"/>
      <c r="E9" s="161"/>
      <c r="F9" s="162"/>
    </row>
    <row r="10" spans="1:6" ht="18">
      <c r="A10" s="21"/>
      <c r="B10" s="27"/>
      <c r="C10" s="27"/>
      <c r="D10" s="28"/>
      <c r="E10" s="28"/>
      <c r="F10" s="29"/>
    </row>
    <row r="11" spans="1:6" ht="12.75" customHeight="1">
      <c r="A11" s="158" t="s">
        <v>82</v>
      </c>
      <c r="B11" s="159"/>
      <c r="C11" s="159"/>
      <c r="D11" s="159"/>
      <c r="E11" s="159"/>
      <c r="F11" s="160"/>
    </row>
    <row r="12" spans="1:6">
      <c r="A12" s="158"/>
      <c r="B12" s="159"/>
      <c r="C12" s="159"/>
      <c r="D12" s="159"/>
      <c r="E12" s="159"/>
      <c r="F12" s="160"/>
    </row>
    <row r="13" spans="1:6">
      <c r="A13" s="158"/>
      <c r="B13" s="159"/>
      <c r="C13" s="159"/>
      <c r="D13" s="159"/>
      <c r="E13" s="159"/>
      <c r="F13" s="160"/>
    </row>
    <row r="14" spans="1:6">
      <c r="A14" s="21"/>
      <c r="B14" s="156" t="s">
        <v>59</v>
      </c>
      <c r="C14" s="156"/>
      <c r="D14" s="156"/>
      <c r="E14" s="156"/>
      <c r="F14" s="157"/>
    </row>
    <row r="15" spans="1:6">
      <c r="A15" s="21"/>
      <c r="B15" s="156"/>
      <c r="C15" s="156"/>
      <c r="D15" s="156"/>
      <c r="E15" s="156"/>
      <c r="F15" s="157"/>
    </row>
    <row r="16" spans="1:6">
      <c r="A16" s="21"/>
      <c r="B16" s="156"/>
      <c r="C16" s="156"/>
      <c r="D16" s="156"/>
      <c r="E16" s="156"/>
      <c r="F16" s="157"/>
    </row>
    <row r="17" spans="1:6">
      <c r="A17" s="21"/>
      <c r="B17" s="156"/>
      <c r="C17" s="156"/>
      <c r="D17" s="156"/>
      <c r="E17" s="156"/>
      <c r="F17" s="157"/>
    </row>
    <row r="18" spans="1:6" ht="12.75" customHeight="1">
      <c r="A18" s="21"/>
      <c r="B18" s="153" t="s">
        <v>83</v>
      </c>
      <c r="C18" s="154"/>
      <c r="D18" s="154"/>
      <c r="E18" s="154"/>
      <c r="F18" s="155"/>
    </row>
    <row r="19" spans="1:6" ht="12.75" customHeight="1">
      <c r="A19" s="21"/>
      <c r="B19" s="153"/>
      <c r="C19" s="154"/>
      <c r="D19" s="154"/>
      <c r="E19" s="154"/>
      <c r="F19" s="155"/>
    </row>
    <row r="20" spans="1:6" ht="12.75" customHeight="1">
      <c r="A20" s="21"/>
      <c r="B20" s="154"/>
      <c r="C20" s="154"/>
      <c r="D20" s="154"/>
      <c r="E20" s="154"/>
      <c r="F20" s="155"/>
    </row>
    <row r="21" spans="1:6" ht="23.25">
      <c r="A21" s="21"/>
      <c r="B21" s="30"/>
      <c r="C21" s="31"/>
      <c r="D21" s="31"/>
      <c r="E21" s="31"/>
      <c r="F21" s="32"/>
    </row>
    <row r="22" spans="1:6" ht="15.75" customHeight="1">
      <c r="A22" s="21"/>
      <c r="B22" s="151" t="s">
        <v>57</v>
      </c>
      <c r="C22" s="151"/>
      <c r="D22" s="151"/>
      <c r="E22" s="151"/>
      <c r="F22" s="152"/>
    </row>
    <row r="23" spans="1:6" ht="15" customHeight="1">
      <c r="A23" s="21"/>
      <c r="B23" s="151"/>
      <c r="C23" s="151"/>
      <c r="D23" s="151"/>
      <c r="E23" s="151"/>
      <c r="F23" s="152"/>
    </row>
    <row r="24" spans="1:6" ht="15" customHeight="1">
      <c r="A24" s="21"/>
      <c r="B24" s="37"/>
      <c r="C24" s="37"/>
      <c r="D24" s="37"/>
      <c r="E24" s="37"/>
      <c r="F24" s="38"/>
    </row>
    <row r="25" spans="1:6" ht="15" customHeight="1">
      <c r="A25" s="21"/>
      <c r="B25" s="39" t="s">
        <v>61</v>
      </c>
      <c r="C25" s="37"/>
      <c r="D25" s="37"/>
      <c r="E25" s="37"/>
      <c r="F25" s="38"/>
    </row>
    <row r="26" spans="1:6" ht="15" customHeight="1">
      <c r="A26" s="21"/>
      <c r="B26" s="33"/>
      <c r="C26" s="34"/>
      <c r="D26" s="34"/>
      <c r="E26" s="34"/>
      <c r="F26" s="35"/>
    </row>
    <row r="27" spans="1:6" ht="15" customHeight="1">
      <c r="A27" s="21"/>
      <c r="B27" s="163" t="s">
        <v>62</v>
      </c>
      <c r="C27" s="163"/>
      <c r="D27" s="163"/>
      <c r="E27" s="163"/>
      <c r="F27" s="35"/>
    </row>
    <row r="28" spans="1:6" ht="15" customHeight="1">
      <c r="A28" s="21"/>
      <c r="B28" s="163"/>
      <c r="C28" s="163"/>
      <c r="D28" s="163"/>
      <c r="E28" s="163"/>
      <c r="F28" s="36"/>
    </row>
    <row r="29" spans="1:6" ht="15" customHeight="1">
      <c r="A29" s="21"/>
      <c r="B29" s="164" t="s">
        <v>63</v>
      </c>
      <c r="C29" s="164"/>
      <c r="D29" s="164"/>
      <c r="E29" s="164"/>
      <c r="F29" s="165"/>
    </row>
    <row r="30" spans="1:6" ht="12.75" customHeight="1">
      <c r="A30" s="115"/>
      <c r="B30" s="116"/>
      <c r="C30" s="116"/>
      <c r="D30" s="116"/>
      <c r="E30" s="116"/>
      <c r="F30" s="117"/>
    </row>
    <row r="31" spans="1:6" ht="20.25" customHeight="1">
      <c r="A31" s="169" t="s">
        <v>56</v>
      </c>
      <c r="B31" s="170"/>
      <c r="C31" s="170"/>
      <c r="D31" s="170"/>
      <c r="E31" s="170"/>
      <c r="F31" s="171"/>
    </row>
    <row r="32" spans="1:6" ht="36.75" customHeight="1">
      <c r="A32" s="172"/>
      <c r="B32" s="173"/>
      <c r="C32" s="173"/>
      <c r="D32" s="173"/>
      <c r="E32" s="173"/>
      <c r="F32" s="174"/>
    </row>
    <row r="33" spans="1:6" ht="12.75" customHeight="1">
      <c r="A33" s="175" t="s">
        <v>21</v>
      </c>
      <c r="B33" s="176"/>
      <c r="C33" s="176"/>
      <c r="D33" s="176"/>
      <c r="E33" s="176"/>
      <c r="F33" s="177"/>
    </row>
    <row r="34" spans="1:6" ht="12.75" customHeight="1">
      <c r="A34" s="178"/>
      <c r="B34" s="179"/>
      <c r="C34" s="179"/>
      <c r="D34" s="179"/>
      <c r="E34" s="179"/>
      <c r="F34" s="180"/>
    </row>
    <row r="35" spans="1:6" ht="15.75" customHeight="1">
      <c r="A35" s="178"/>
      <c r="B35" s="179"/>
      <c r="C35" s="179"/>
      <c r="D35" s="179"/>
      <c r="E35" s="179"/>
      <c r="F35" s="180"/>
    </row>
    <row r="36" spans="1:6" ht="15" customHeight="1">
      <c r="A36" s="181"/>
      <c r="B36" s="182"/>
      <c r="C36" s="182"/>
      <c r="D36" s="182"/>
      <c r="E36" s="182"/>
      <c r="F36" s="183"/>
    </row>
    <row r="37" spans="1:6" ht="15">
      <c r="A37" s="17" t="s">
        <v>30</v>
      </c>
      <c r="B37" s="16" t="s">
        <v>22</v>
      </c>
      <c r="C37" s="166" t="s">
        <v>31</v>
      </c>
      <c r="D37" s="167"/>
      <c r="E37" s="167"/>
      <c r="F37" s="168"/>
    </row>
    <row r="38" spans="1:6" ht="15">
      <c r="A38" s="5">
        <v>1</v>
      </c>
      <c r="B38" s="12" t="s">
        <v>53</v>
      </c>
      <c r="C38" s="138">
        <f>F65</f>
        <v>0</v>
      </c>
      <c r="D38" s="139"/>
      <c r="E38" s="139"/>
      <c r="F38" s="140"/>
    </row>
    <row r="39" spans="1:6" ht="15">
      <c r="A39" s="5">
        <v>2</v>
      </c>
      <c r="B39" s="13" t="s">
        <v>54</v>
      </c>
      <c r="C39" s="132">
        <f>F79</f>
        <v>0</v>
      </c>
      <c r="D39" s="133"/>
      <c r="E39" s="133"/>
      <c r="F39" s="134"/>
    </row>
    <row r="40" spans="1:6" ht="15">
      <c r="A40" s="5">
        <v>3</v>
      </c>
      <c r="B40" s="12" t="s">
        <v>11</v>
      </c>
      <c r="C40" s="132">
        <f>F98</f>
        <v>0</v>
      </c>
      <c r="D40" s="133"/>
      <c r="E40" s="133"/>
      <c r="F40" s="134"/>
    </row>
    <row r="41" spans="1:6" ht="15">
      <c r="A41" s="5">
        <v>4</v>
      </c>
      <c r="B41" s="14" t="s">
        <v>9</v>
      </c>
      <c r="C41" s="132">
        <f>F108</f>
        <v>0</v>
      </c>
      <c r="D41" s="133"/>
      <c r="E41" s="133"/>
      <c r="F41" s="134"/>
    </row>
    <row r="42" spans="1:6" ht="15">
      <c r="A42" s="5">
        <v>5</v>
      </c>
      <c r="B42" s="15" t="s">
        <v>55</v>
      </c>
      <c r="C42" s="132">
        <f>F126</f>
        <v>0</v>
      </c>
      <c r="D42" s="133"/>
      <c r="E42" s="133"/>
      <c r="F42" s="134"/>
    </row>
    <row r="43" spans="1:6" ht="15.75">
      <c r="A43" s="40"/>
      <c r="B43" s="41" t="s">
        <v>23</v>
      </c>
      <c r="C43" s="135">
        <f>SUM(C38:F42)</f>
        <v>0</v>
      </c>
      <c r="D43" s="136"/>
      <c r="E43" s="136"/>
      <c r="F43" s="137"/>
    </row>
    <row r="44" spans="1:6" ht="15" customHeight="1">
      <c r="A44" s="129" t="s">
        <v>29</v>
      </c>
      <c r="B44" s="129"/>
      <c r="C44" s="129"/>
      <c r="D44" s="129"/>
      <c r="E44" s="129"/>
      <c r="F44" s="129"/>
    </row>
    <row r="45" spans="1:6" ht="12.75" customHeight="1">
      <c r="A45" s="129"/>
      <c r="B45" s="129"/>
      <c r="C45" s="129"/>
      <c r="D45" s="129"/>
      <c r="E45" s="129"/>
      <c r="F45" s="129"/>
    </row>
    <row r="46" spans="1:6" ht="15" customHeight="1">
      <c r="A46" s="129"/>
      <c r="B46" s="129"/>
      <c r="C46" s="129"/>
      <c r="D46" s="129"/>
      <c r="E46" s="129"/>
      <c r="F46" s="129"/>
    </row>
    <row r="47" spans="1:6" ht="12.75" customHeight="1">
      <c r="A47" s="129"/>
      <c r="B47" s="129"/>
      <c r="C47" s="129"/>
      <c r="D47" s="129"/>
      <c r="E47" s="129"/>
      <c r="F47" s="129"/>
    </row>
    <row r="48" spans="1:6" ht="15.75" customHeight="1">
      <c r="A48" s="127" t="s">
        <v>32</v>
      </c>
      <c r="B48" s="127"/>
      <c r="C48" s="127"/>
      <c r="D48" s="127"/>
      <c r="E48" s="127"/>
      <c r="F48" s="127"/>
    </row>
    <row r="49" spans="1:6" ht="15.75" customHeight="1">
      <c r="A49" s="127"/>
      <c r="B49" s="127"/>
      <c r="C49" s="127"/>
      <c r="D49" s="127"/>
      <c r="E49" s="127"/>
      <c r="F49" s="127"/>
    </row>
    <row r="50" spans="1:6" ht="15.75" customHeight="1">
      <c r="A50" s="127" t="s">
        <v>24</v>
      </c>
      <c r="B50" s="127"/>
      <c r="C50" s="128" t="s">
        <v>64</v>
      </c>
      <c r="D50" s="127"/>
      <c r="E50" s="127"/>
      <c r="F50" s="127"/>
    </row>
    <row r="51" spans="1:6" ht="15.75" customHeight="1">
      <c r="A51" s="127"/>
      <c r="B51" s="127"/>
      <c r="C51" s="127"/>
      <c r="D51" s="127"/>
      <c r="E51" s="127"/>
      <c r="F51" s="127"/>
    </row>
    <row r="52" spans="1:6" ht="15.75" customHeight="1">
      <c r="A52" s="127"/>
      <c r="B52" s="127"/>
      <c r="C52" s="127"/>
      <c r="D52" s="127"/>
      <c r="E52" s="127"/>
      <c r="F52" s="127"/>
    </row>
    <row r="53" spans="1:6" ht="26.25" customHeight="1">
      <c r="A53" s="127" t="s">
        <v>65</v>
      </c>
      <c r="B53" s="127"/>
      <c r="C53" s="127"/>
      <c r="D53" s="127"/>
      <c r="E53" s="127"/>
      <c r="F53" s="127"/>
    </row>
    <row r="54" spans="1:6" ht="15" customHeight="1">
      <c r="A54" s="130"/>
      <c r="B54" s="130"/>
      <c r="C54" s="130"/>
      <c r="D54" s="130"/>
      <c r="E54" s="130"/>
      <c r="F54" s="130"/>
    </row>
    <row r="55" spans="1:6" ht="63.75" customHeight="1">
      <c r="A55" s="131"/>
      <c r="B55" s="131"/>
      <c r="C55" s="131"/>
      <c r="D55" s="131"/>
      <c r="E55" s="131"/>
      <c r="F55" s="131"/>
    </row>
    <row r="56" spans="1:6" ht="51" customHeight="1">
      <c r="A56" s="184" t="s">
        <v>81</v>
      </c>
      <c r="B56" s="184"/>
      <c r="C56" s="184"/>
      <c r="D56" s="184"/>
      <c r="E56" s="184"/>
      <c r="F56" s="184"/>
    </row>
    <row r="57" spans="1:6" ht="21.95" customHeight="1">
      <c r="A57" s="42" t="s">
        <v>0</v>
      </c>
      <c r="B57" s="43" t="s">
        <v>1</v>
      </c>
      <c r="C57" s="44" t="s">
        <v>2</v>
      </c>
      <c r="D57" s="45" t="s">
        <v>3</v>
      </c>
      <c r="E57" s="46" t="s">
        <v>6</v>
      </c>
      <c r="F57" s="47" t="s">
        <v>7</v>
      </c>
    </row>
    <row r="58" spans="1:6" ht="12" customHeight="1">
      <c r="A58" s="48"/>
      <c r="B58" s="49"/>
      <c r="C58" s="50"/>
      <c r="D58" s="12"/>
      <c r="E58" s="51"/>
      <c r="F58" s="12"/>
    </row>
    <row r="59" spans="1:6" ht="12" customHeight="1">
      <c r="A59" s="52">
        <v>1</v>
      </c>
      <c r="B59" s="12" t="s">
        <v>39</v>
      </c>
      <c r="C59" s="50"/>
      <c r="D59" s="12"/>
      <c r="E59" s="51"/>
      <c r="F59" s="12"/>
    </row>
    <row r="60" spans="1:6" ht="12" customHeight="1">
      <c r="A60" s="48"/>
      <c r="B60" s="49"/>
      <c r="C60" s="50"/>
      <c r="D60" s="12"/>
      <c r="E60" s="51"/>
      <c r="F60" s="53"/>
    </row>
    <row r="61" spans="1:6" ht="12" customHeight="1">
      <c r="A61" s="54">
        <v>1.1000000000000001</v>
      </c>
      <c r="B61" s="55" t="s">
        <v>37</v>
      </c>
      <c r="C61" s="54" t="s">
        <v>38</v>
      </c>
      <c r="D61" s="54">
        <v>1</v>
      </c>
      <c r="E61" s="54"/>
      <c r="F61" s="56"/>
    </row>
    <row r="62" spans="1:6" ht="8.25" customHeight="1">
      <c r="A62" s="54"/>
      <c r="B62" s="57"/>
      <c r="C62" s="54"/>
      <c r="D62" s="54"/>
      <c r="E62" s="54"/>
      <c r="F62" s="56"/>
    </row>
    <row r="63" spans="1:6" ht="36.75" customHeight="1">
      <c r="A63" s="54">
        <v>1.5</v>
      </c>
      <c r="B63" s="57" t="s">
        <v>40</v>
      </c>
      <c r="C63" s="54" t="s">
        <v>38</v>
      </c>
      <c r="D63" s="54">
        <v>1</v>
      </c>
      <c r="E63" s="54"/>
      <c r="F63" s="56"/>
    </row>
    <row r="64" spans="1:6" ht="9" customHeight="1">
      <c r="A64" s="54"/>
      <c r="B64" s="57"/>
      <c r="C64" s="54"/>
      <c r="D64" s="54"/>
      <c r="E64" s="51"/>
      <c r="F64" s="56"/>
    </row>
    <row r="65" spans="1:6">
      <c r="A65" s="6"/>
      <c r="B65" s="186" t="s">
        <v>41</v>
      </c>
      <c r="C65" s="186"/>
      <c r="D65" s="186"/>
      <c r="E65" s="186"/>
      <c r="F65" s="7"/>
    </row>
    <row r="66" spans="1:6" ht="8.25" customHeight="1">
      <c r="A66" s="58"/>
      <c r="B66" s="59"/>
      <c r="C66" s="50"/>
      <c r="D66" s="12"/>
      <c r="E66" s="51"/>
      <c r="F66" s="54"/>
    </row>
    <row r="67" spans="1:6" ht="12.6" customHeight="1">
      <c r="A67" s="60">
        <v>2</v>
      </c>
      <c r="B67" s="13" t="s">
        <v>43</v>
      </c>
      <c r="C67" s="61"/>
      <c r="D67" s="61"/>
      <c r="E67" s="61"/>
      <c r="F67" s="61"/>
    </row>
    <row r="68" spans="1:6" ht="6.75" customHeight="1">
      <c r="A68" s="62"/>
      <c r="B68" s="48"/>
      <c r="C68" s="63"/>
      <c r="D68" s="62"/>
      <c r="E68" s="63"/>
      <c r="F68" s="62"/>
    </row>
    <row r="69" spans="1:6" ht="30" customHeight="1">
      <c r="A69" s="64">
        <v>2.1</v>
      </c>
      <c r="B69" s="55" t="s">
        <v>8</v>
      </c>
      <c r="C69" s="64" t="s">
        <v>4</v>
      </c>
      <c r="D69" s="64">
        <f>12*12</f>
        <v>144</v>
      </c>
      <c r="E69" s="65"/>
      <c r="F69" s="66"/>
    </row>
    <row r="70" spans="1:6" ht="24">
      <c r="A70" s="64">
        <v>2.2000000000000002</v>
      </c>
      <c r="B70" s="55" t="s">
        <v>42</v>
      </c>
      <c r="C70" s="64" t="s">
        <v>4</v>
      </c>
      <c r="D70" s="64"/>
      <c r="E70" s="65"/>
      <c r="F70" s="66"/>
    </row>
    <row r="71" spans="1:6">
      <c r="A71" s="64">
        <v>2.4</v>
      </c>
      <c r="B71" s="57" t="s">
        <v>78</v>
      </c>
      <c r="C71" s="64" t="s">
        <v>5</v>
      </c>
      <c r="D71" s="67">
        <f>26.73*0.5*0.4</f>
        <v>5.3460000000000001</v>
      </c>
      <c r="E71" s="68"/>
      <c r="F71" s="66"/>
    </row>
    <row r="72" spans="1:6">
      <c r="A72" s="64"/>
      <c r="B72" s="12" t="s">
        <v>44</v>
      </c>
      <c r="C72" s="69"/>
      <c r="D72" s="69"/>
      <c r="E72" s="55"/>
      <c r="F72" s="66"/>
    </row>
    <row r="73" spans="1:6" ht="24">
      <c r="A73" s="64">
        <v>2.5</v>
      </c>
      <c r="B73" s="57" t="s">
        <v>49</v>
      </c>
      <c r="C73" s="64" t="s">
        <v>5</v>
      </c>
      <c r="D73" s="70">
        <v>2.9</v>
      </c>
      <c r="E73" s="68"/>
      <c r="F73" s="66"/>
    </row>
    <row r="74" spans="1:6">
      <c r="A74" s="64"/>
      <c r="B74" s="12" t="s">
        <v>45</v>
      </c>
      <c r="C74" s="69"/>
      <c r="D74" s="69"/>
      <c r="E74" s="55"/>
      <c r="F74" s="66"/>
    </row>
    <row r="75" spans="1:6" ht="24">
      <c r="A75" s="64">
        <v>2.6</v>
      </c>
      <c r="B75" s="57" t="s">
        <v>46</v>
      </c>
      <c r="C75" s="64" t="s">
        <v>5</v>
      </c>
      <c r="D75" s="67">
        <f>15*12*0.15</f>
        <v>27</v>
      </c>
      <c r="E75" s="68"/>
      <c r="F75" s="66"/>
    </row>
    <row r="76" spans="1:6" s="8" customFormat="1">
      <c r="A76" s="71"/>
      <c r="B76" s="12" t="s">
        <v>47</v>
      </c>
      <c r="C76" s="72"/>
      <c r="D76" s="72"/>
      <c r="E76" s="13"/>
      <c r="F76" s="66"/>
    </row>
    <row r="77" spans="1:6" ht="24.6" customHeight="1">
      <c r="A77" s="64">
        <v>1.2</v>
      </c>
      <c r="B77" s="57" t="s">
        <v>48</v>
      </c>
      <c r="C77" s="64" t="s">
        <v>5</v>
      </c>
      <c r="D77" s="70">
        <v>259.39999999999998</v>
      </c>
      <c r="E77" s="70"/>
      <c r="F77" s="66"/>
    </row>
    <row r="78" spans="1:6" ht="7.5" customHeight="1">
      <c r="A78" s="64"/>
      <c r="B78" s="57"/>
      <c r="C78" s="64"/>
      <c r="D78" s="64"/>
      <c r="E78" s="65"/>
      <c r="F78" s="65"/>
    </row>
    <row r="79" spans="1:6" ht="15" customHeight="1">
      <c r="A79" s="9"/>
      <c r="B79" s="186" t="s">
        <v>50</v>
      </c>
      <c r="C79" s="186"/>
      <c r="D79" s="186"/>
      <c r="E79" s="186"/>
      <c r="F79" s="73"/>
    </row>
    <row r="80" spans="1:6" ht="12" customHeight="1">
      <c r="A80" s="64"/>
      <c r="B80" s="57"/>
      <c r="C80" s="64"/>
      <c r="D80" s="64"/>
      <c r="E80" s="65"/>
      <c r="F80" s="65"/>
    </row>
    <row r="81" spans="1:6" ht="12" customHeight="1">
      <c r="A81" s="71">
        <v>3</v>
      </c>
      <c r="B81" s="12" t="s">
        <v>11</v>
      </c>
      <c r="C81" s="64"/>
      <c r="D81" s="64"/>
      <c r="E81" s="65"/>
      <c r="F81" s="65"/>
    </row>
    <row r="82" spans="1:6" ht="9" customHeight="1">
      <c r="A82" s="64"/>
      <c r="B82" s="57"/>
      <c r="C82" s="64"/>
      <c r="D82" s="64"/>
      <c r="E82" s="65"/>
      <c r="F82" s="65"/>
    </row>
    <row r="83" spans="1:6" ht="15.75" customHeight="1">
      <c r="A83" s="64"/>
      <c r="B83" s="74" t="s">
        <v>12</v>
      </c>
      <c r="C83" s="64"/>
      <c r="D83" s="64"/>
      <c r="E83" s="65"/>
      <c r="F83" s="66"/>
    </row>
    <row r="84" spans="1:6" ht="12" customHeight="1">
      <c r="A84" s="64">
        <v>3.1</v>
      </c>
      <c r="B84" s="55" t="s">
        <v>13</v>
      </c>
      <c r="C84" s="64" t="s">
        <v>5</v>
      </c>
      <c r="D84" s="64">
        <f>0.5*0.5*0.6*20</f>
        <v>3</v>
      </c>
      <c r="E84" s="65"/>
      <c r="F84" s="66"/>
    </row>
    <row r="85" spans="1:6" ht="6.95" customHeight="1">
      <c r="A85" s="64"/>
      <c r="B85" s="55"/>
      <c r="C85" s="64"/>
      <c r="D85" s="64"/>
      <c r="E85" s="65"/>
      <c r="F85" s="66"/>
    </row>
    <row r="86" spans="1:6" ht="12" customHeight="1">
      <c r="A86" s="64"/>
      <c r="B86" s="75" t="s">
        <v>17</v>
      </c>
      <c r="C86" s="64"/>
      <c r="D86" s="64"/>
      <c r="E86" s="65"/>
      <c r="F86" s="66"/>
    </row>
    <row r="87" spans="1:6" ht="12" customHeight="1">
      <c r="A87" s="64">
        <v>3.2</v>
      </c>
      <c r="B87" s="57" t="s">
        <v>18</v>
      </c>
      <c r="C87" s="64" t="s">
        <v>4</v>
      </c>
      <c r="D87" s="64">
        <f>(0.6*1.6)*13</f>
        <v>12.48</v>
      </c>
      <c r="E87" s="65"/>
      <c r="F87" s="66"/>
    </row>
    <row r="88" spans="1:6" ht="9.6" customHeight="1">
      <c r="A88" s="64"/>
      <c r="B88" s="57"/>
      <c r="C88" s="64"/>
      <c r="D88" s="64"/>
      <c r="E88" s="65"/>
      <c r="F88" s="66"/>
    </row>
    <row r="89" spans="1:6" ht="12" customHeight="1">
      <c r="A89" s="64"/>
      <c r="B89" s="76" t="s">
        <v>19</v>
      </c>
      <c r="C89" s="64"/>
      <c r="D89" s="64"/>
      <c r="E89" s="65"/>
      <c r="F89" s="66"/>
    </row>
    <row r="90" spans="1:6" ht="15.95" customHeight="1">
      <c r="A90" s="64">
        <v>3.3</v>
      </c>
      <c r="B90" s="77" t="s">
        <v>20</v>
      </c>
      <c r="C90" s="64" t="s">
        <v>4</v>
      </c>
      <c r="D90" s="78">
        <f>34.96*0.4</f>
        <v>13.984000000000002</v>
      </c>
      <c r="E90" s="65"/>
      <c r="F90" s="66"/>
    </row>
    <row r="91" spans="1:6" ht="14.25" customHeight="1">
      <c r="A91" s="64">
        <v>3.4</v>
      </c>
      <c r="B91" s="55" t="s">
        <v>79</v>
      </c>
      <c r="C91" s="64" t="s">
        <v>80</v>
      </c>
      <c r="D91" s="78">
        <v>1</v>
      </c>
      <c r="E91" s="65"/>
      <c r="F91" s="66"/>
    </row>
    <row r="92" spans="1:6" ht="24" customHeight="1">
      <c r="A92" s="64"/>
      <c r="B92" s="13" t="s">
        <v>15</v>
      </c>
      <c r="C92" s="64"/>
      <c r="D92" s="78"/>
      <c r="E92" s="65"/>
      <c r="F92" s="66"/>
    </row>
    <row r="93" spans="1:6" ht="6.95" customHeight="1">
      <c r="A93" s="64"/>
      <c r="B93" s="13"/>
      <c r="C93" s="64"/>
      <c r="D93" s="78"/>
      <c r="E93" s="65"/>
      <c r="F93" s="66"/>
    </row>
    <row r="94" spans="1:6" ht="13.5" customHeight="1">
      <c r="A94" s="64">
        <v>3.5</v>
      </c>
      <c r="B94" s="55" t="s">
        <v>14</v>
      </c>
      <c r="C94" s="64" t="s">
        <v>4</v>
      </c>
      <c r="D94" s="78">
        <f>34.96*0.4</f>
        <v>13.984000000000002</v>
      </c>
      <c r="E94" s="65"/>
      <c r="F94" s="66"/>
    </row>
    <row r="95" spans="1:6" ht="6.6" customHeight="1">
      <c r="A95" s="64"/>
      <c r="B95" s="55"/>
      <c r="C95" s="64"/>
      <c r="D95" s="78"/>
      <c r="E95" s="65"/>
      <c r="F95" s="66"/>
    </row>
    <row r="96" spans="1:6" ht="26.45" customHeight="1">
      <c r="A96" s="64">
        <v>3.6</v>
      </c>
      <c r="B96" s="69" t="s">
        <v>16</v>
      </c>
      <c r="C96" s="64" t="s">
        <v>4</v>
      </c>
      <c r="D96" s="78">
        <f>34.96*0.4</f>
        <v>13.984000000000002</v>
      </c>
      <c r="E96" s="65"/>
      <c r="F96" s="66"/>
    </row>
    <row r="97" spans="1:6" ht="12" customHeight="1">
      <c r="A97" s="79"/>
      <c r="B97" s="55"/>
      <c r="C97" s="79"/>
      <c r="D97" s="79"/>
      <c r="E97" s="80"/>
      <c r="F97" s="80"/>
    </row>
    <row r="98" spans="1:6" ht="14.85" customHeight="1">
      <c r="A98" s="10"/>
      <c r="B98" s="185" t="s">
        <v>51</v>
      </c>
      <c r="C98" s="185"/>
      <c r="D98" s="185"/>
      <c r="E98" s="185"/>
      <c r="F98" s="11"/>
    </row>
    <row r="99" spans="1:6" ht="9.6" customHeight="1">
      <c r="A99" s="81"/>
      <c r="B99" s="82"/>
      <c r="C99" s="82"/>
      <c r="D99" s="82"/>
      <c r="E99" s="82"/>
      <c r="F99" s="83"/>
    </row>
    <row r="100" spans="1:6" ht="12.95" customHeight="1">
      <c r="A100" s="84">
        <v>4</v>
      </c>
      <c r="B100" s="14" t="s">
        <v>9</v>
      </c>
      <c r="C100" s="85"/>
      <c r="D100" s="85"/>
      <c r="E100" s="85"/>
      <c r="F100" s="86"/>
    </row>
    <row r="101" spans="1:6" ht="8.4499999999999993" customHeight="1">
      <c r="A101" s="87"/>
      <c r="B101" s="15"/>
      <c r="C101" s="85"/>
      <c r="D101" s="85"/>
      <c r="E101" s="85"/>
      <c r="F101" s="86"/>
    </row>
    <row r="102" spans="1:6" ht="86.25" customHeight="1">
      <c r="A102" s="88">
        <v>4.0999999999999996</v>
      </c>
      <c r="B102" s="89" t="s">
        <v>52</v>
      </c>
      <c r="C102" s="90" t="s">
        <v>10</v>
      </c>
      <c r="D102" s="91">
        <v>3</v>
      </c>
      <c r="E102" s="90"/>
      <c r="F102" s="118"/>
    </row>
    <row r="103" spans="1:6" ht="10.5" customHeight="1">
      <c r="A103" s="87"/>
      <c r="B103" s="15"/>
      <c r="C103" s="85"/>
      <c r="D103" s="85"/>
      <c r="E103" s="85"/>
      <c r="F103" s="119"/>
    </row>
    <row r="104" spans="1:6" ht="12" customHeight="1">
      <c r="A104" s="92">
        <v>4.2</v>
      </c>
      <c r="B104" s="89" t="s">
        <v>34</v>
      </c>
      <c r="C104" s="93" t="s">
        <v>35</v>
      </c>
      <c r="D104" s="94">
        <v>4</v>
      </c>
      <c r="E104" s="94"/>
      <c r="F104" s="120"/>
    </row>
    <row r="105" spans="1:6" ht="12" customHeight="1">
      <c r="A105" s="92"/>
      <c r="B105" s="95"/>
      <c r="C105" s="96"/>
      <c r="D105" s="94"/>
      <c r="E105" s="94"/>
      <c r="F105" s="120"/>
    </row>
    <row r="106" spans="1:6" ht="33.950000000000003" customHeight="1">
      <c r="A106" s="92">
        <v>4.3</v>
      </c>
      <c r="B106" s="89" t="s">
        <v>36</v>
      </c>
      <c r="C106" s="93" t="s">
        <v>35</v>
      </c>
      <c r="D106" s="94">
        <v>3</v>
      </c>
      <c r="E106" s="94"/>
      <c r="F106" s="120"/>
    </row>
    <row r="107" spans="1:6" ht="9.9499999999999993" customHeight="1">
      <c r="A107" s="97"/>
      <c r="B107" s="98"/>
      <c r="C107" s="93"/>
      <c r="D107" s="99"/>
      <c r="E107" s="100"/>
      <c r="F107" s="121"/>
    </row>
    <row r="108" spans="1:6" ht="12.75" customHeight="1">
      <c r="A108" s="101"/>
      <c r="B108" s="102" t="s">
        <v>77</v>
      </c>
      <c r="C108" s="101"/>
      <c r="D108" s="101"/>
      <c r="E108" s="101"/>
      <c r="F108" s="122"/>
    </row>
    <row r="109" spans="1:6" ht="8.25" customHeight="1">
      <c r="A109" s="85"/>
      <c r="B109" s="103"/>
      <c r="C109" s="85"/>
      <c r="D109" s="85"/>
      <c r="E109" s="85"/>
      <c r="F109" s="104"/>
    </row>
    <row r="110" spans="1:6" ht="12" customHeight="1">
      <c r="A110" s="105">
        <v>5</v>
      </c>
      <c r="B110" s="15" t="s">
        <v>55</v>
      </c>
      <c r="C110" s="85"/>
      <c r="D110" s="85"/>
      <c r="E110" s="85"/>
      <c r="F110" s="85"/>
    </row>
    <row r="111" spans="1:6" ht="9" customHeight="1">
      <c r="A111" s="105"/>
      <c r="B111" s="106"/>
      <c r="C111" s="85"/>
      <c r="D111" s="85"/>
      <c r="E111" s="85"/>
      <c r="F111" s="85"/>
    </row>
    <row r="112" spans="1:6" ht="45.75" customHeight="1">
      <c r="A112" s="107">
        <v>5.0999999999999996</v>
      </c>
      <c r="B112" s="55" t="s">
        <v>69</v>
      </c>
      <c r="C112" s="64" t="s">
        <v>4</v>
      </c>
      <c r="D112" s="64">
        <v>69.3</v>
      </c>
      <c r="E112" s="108"/>
      <c r="F112" s="123"/>
    </row>
    <row r="113" spans="1:6" ht="35.450000000000003" customHeight="1">
      <c r="A113" s="88">
        <v>5.2</v>
      </c>
      <c r="B113" s="55" t="s">
        <v>66</v>
      </c>
      <c r="C113" s="90" t="s">
        <v>25</v>
      </c>
      <c r="D113" s="109">
        <v>48</v>
      </c>
      <c r="E113" s="108"/>
      <c r="F113" s="123"/>
    </row>
    <row r="114" spans="1:6" ht="9.9499999999999993" customHeight="1">
      <c r="A114" s="110">
        <v>5.3</v>
      </c>
      <c r="B114" s="55" t="s">
        <v>67</v>
      </c>
      <c r="C114" s="54" t="s">
        <v>25</v>
      </c>
      <c r="D114" s="111">
        <v>29.2</v>
      </c>
      <c r="E114" s="112"/>
      <c r="F114" s="124"/>
    </row>
    <row r="115" spans="1:6" ht="9.9499999999999993" customHeight="1">
      <c r="A115" s="110">
        <v>5.4</v>
      </c>
      <c r="B115" s="55" t="s">
        <v>33</v>
      </c>
      <c r="C115" s="54" t="s">
        <v>25</v>
      </c>
      <c r="D115" s="111">
        <v>6.4</v>
      </c>
      <c r="E115" s="112"/>
      <c r="F115" s="124"/>
    </row>
    <row r="116" spans="1:6" ht="37.5" customHeight="1">
      <c r="A116" s="88">
        <v>5.5</v>
      </c>
      <c r="B116" s="55" t="s">
        <v>68</v>
      </c>
      <c r="C116" s="90" t="s">
        <v>25</v>
      </c>
      <c r="D116" s="91">
        <v>54</v>
      </c>
      <c r="E116" s="108"/>
      <c r="F116" s="123"/>
    </row>
    <row r="117" spans="1:6" ht="15" customHeight="1">
      <c r="A117" s="88">
        <v>5.6</v>
      </c>
      <c r="B117" s="55" t="s">
        <v>26</v>
      </c>
      <c r="C117" s="90" t="s">
        <v>25</v>
      </c>
      <c r="D117" s="91">
        <f>34.095</f>
        <v>34.094999999999999</v>
      </c>
      <c r="E117" s="91"/>
      <c r="F117" s="123"/>
    </row>
    <row r="118" spans="1:6" ht="26.45" customHeight="1">
      <c r="A118" s="88">
        <v>5.7</v>
      </c>
      <c r="B118" s="55" t="s">
        <v>27</v>
      </c>
      <c r="C118" s="90" t="s">
        <v>25</v>
      </c>
      <c r="D118" s="91">
        <v>15.5</v>
      </c>
      <c r="E118" s="91"/>
      <c r="F118" s="123"/>
    </row>
    <row r="119" spans="1:6" ht="15" customHeight="1">
      <c r="A119" s="88">
        <v>5.8</v>
      </c>
      <c r="B119" s="55" t="s">
        <v>28</v>
      </c>
      <c r="C119" s="90" t="s">
        <v>25</v>
      </c>
      <c r="D119" s="91">
        <v>8</v>
      </c>
      <c r="E119" s="108"/>
      <c r="F119" s="123"/>
    </row>
    <row r="120" spans="1:6" ht="12" customHeight="1">
      <c r="A120" s="88"/>
      <c r="B120" s="55"/>
      <c r="C120" s="90"/>
      <c r="D120" s="91"/>
      <c r="E120" s="91"/>
      <c r="F120" s="123"/>
    </row>
    <row r="121" spans="1:6" ht="15" customHeight="1">
      <c r="A121" s="88"/>
      <c r="B121" s="13" t="s">
        <v>72</v>
      </c>
      <c r="C121" s="90"/>
      <c r="D121" s="91"/>
      <c r="E121" s="91"/>
      <c r="F121" s="123"/>
    </row>
    <row r="122" spans="1:6" ht="15" customHeight="1">
      <c r="A122" s="88" t="s">
        <v>73</v>
      </c>
      <c r="B122" s="89" t="s">
        <v>70</v>
      </c>
      <c r="C122" s="64" t="s">
        <v>4</v>
      </c>
      <c r="D122" s="91">
        <f>64.8+79.54</f>
        <v>144.34</v>
      </c>
      <c r="E122" s="91"/>
      <c r="F122" s="123"/>
    </row>
    <row r="123" spans="1:6" ht="15" customHeight="1">
      <c r="A123" s="88" t="s">
        <v>74</v>
      </c>
      <c r="B123" s="89" t="s">
        <v>71</v>
      </c>
      <c r="C123" s="64" t="s">
        <v>4</v>
      </c>
      <c r="D123" s="91">
        <v>10.7</v>
      </c>
      <c r="E123" s="91"/>
      <c r="F123" s="123"/>
    </row>
    <row r="124" spans="1:6" ht="15" customHeight="1">
      <c r="A124" s="88"/>
      <c r="B124" s="89" t="s">
        <v>75</v>
      </c>
      <c r="C124" s="64" t="s">
        <v>4</v>
      </c>
      <c r="D124" s="91">
        <v>8.64</v>
      </c>
      <c r="E124" s="91"/>
      <c r="F124" s="123"/>
    </row>
    <row r="125" spans="1:6" ht="8.25" customHeight="1">
      <c r="A125" s="113"/>
      <c r="B125" s="106"/>
      <c r="C125" s="85"/>
      <c r="D125" s="85"/>
      <c r="E125" s="85"/>
      <c r="F125" s="125"/>
    </row>
    <row r="126" spans="1:6" ht="12" customHeight="1">
      <c r="A126" s="114"/>
      <c r="B126" s="186" t="s">
        <v>76</v>
      </c>
      <c r="C126" s="186"/>
      <c r="D126" s="186"/>
      <c r="E126" s="186"/>
      <c r="F126" s="126"/>
    </row>
    <row r="127" spans="1:6" ht="15" customHeight="1">
      <c r="A127" s="1"/>
      <c r="B127" s="2"/>
      <c r="C127" s="2"/>
      <c r="D127" s="2"/>
      <c r="E127" s="2"/>
      <c r="F127" s="2"/>
    </row>
    <row r="128" spans="1:6" ht="15" customHeight="1">
      <c r="A128" s="3"/>
      <c r="B128" s="3"/>
      <c r="C128" s="3"/>
      <c r="D128" s="3"/>
      <c r="E128" s="3"/>
      <c r="F128" s="3"/>
    </row>
    <row r="129" spans="1:6" ht="15" customHeight="1">
      <c r="A129" s="3"/>
      <c r="B129" s="3"/>
      <c r="C129" s="3"/>
      <c r="D129" s="3"/>
      <c r="E129" s="3"/>
      <c r="F129" s="3"/>
    </row>
    <row r="130" spans="1:6" ht="15" customHeight="1">
      <c r="A130" s="3"/>
      <c r="B130" s="3"/>
      <c r="C130" s="3"/>
      <c r="D130" s="3"/>
      <c r="E130" s="3"/>
      <c r="F130" s="3"/>
    </row>
    <row r="131" spans="1:6" ht="15" customHeight="1">
      <c r="A131" s="1"/>
      <c r="B131" s="2"/>
      <c r="C131" s="2"/>
      <c r="D131" s="2"/>
      <c r="E131" s="2"/>
      <c r="F131" s="2"/>
    </row>
    <row r="132" spans="1:6" ht="15" customHeight="1">
      <c r="A132" s="4"/>
      <c r="B132" s="4"/>
      <c r="C132" s="4"/>
      <c r="D132" s="4"/>
      <c r="E132" s="4"/>
      <c r="F132" s="4"/>
    </row>
    <row r="133" spans="1:6" ht="15" customHeight="1">
      <c r="A133" s="3"/>
      <c r="B133" s="3"/>
      <c r="C133" s="3"/>
      <c r="D133" s="3"/>
      <c r="E133" s="3"/>
      <c r="F133" s="3"/>
    </row>
    <row r="134" spans="1:6" ht="15" customHeight="1">
      <c r="A134" s="3"/>
      <c r="B134" s="3"/>
      <c r="C134" s="3"/>
      <c r="D134" s="3"/>
      <c r="E134" s="3"/>
      <c r="F134" s="3"/>
    </row>
    <row r="135" spans="1:6" ht="15" customHeight="1">
      <c r="A135" s="3"/>
      <c r="B135" s="3"/>
      <c r="C135" s="3"/>
      <c r="D135" s="3"/>
      <c r="E135" s="3"/>
      <c r="F135" s="3"/>
    </row>
    <row r="136" spans="1:6" ht="15" customHeight="1"/>
    <row r="137" spans="1:6" ht="15" customHeight="1"/>
    <row r="138" spans="1:6" ht="15" customHeight="1"/>
    <row r="139" spans="1:6" ht="15" customHeight="1"/>
  </sheetData>
  <protectedRanges>
    <protectedRange password="CF67" sqref="B77" name="Range1_1_3_3_1_1_1_1_2"/>
  </protectedRanges>
  <mergeCells count="29">
    <mergeCell ref="A56:F56"/>
    <mergeCell ref="B98:E98"/>
    <mergeCell ref="B79:E79"/>
    <mergeCell ref="B126:E126"/>
    <mergeCell ref="B65:E65"/>
    <mergeCell ref="C38:F38"/>
    <mergeCell ref="B4:E7"/>
    <mergeCell ref="F4:F7"/>
    <mergeCell ref="B22:F23"/>
    <mergeCell ref="B18:F20"/>
    <mergeCell ref="B14:F17"/>
    <mergeCell ref="A11:F13"/>
    <mergeCell ref="B9:F9"/>
    <mergeCell ref="B27:E28"/>
    <mergeCell ref="B29:F29"/>
    <mergeCell ref="C37:F37"/>
    <mergeCell ref="A31:F32"/>
    <mergeCell ref="A33:F36"/>
    <mergeCell ref="C41:F41"/>
    <mergeCell ref="C43:F43"/>
    <mergeCell ref="C42:F42"/>
    <mergeCell ref="C40:F40"/>
    <mergeCell ref="C39:F39"/>
    <mergeCell ref="A50:B52"/>
    <mergeCell ref="C50:F52"/>
    <mergeCell ref="A53:F53"/>
    <mergeCell ref="A44:F47"/>
    <mergeCell ref="A54:F55"/>
    <mergeCell ref="A48:F49"/>
  </mergeCells>
  <phoneticPr fontId="50" type="noConversion"/>
  <printOptions gridLines="1"/>
  <pageMargins left="0.7" right="0.7" top="0.75" bottom="0.75" header="0.3" footer="0.3"/>
  <pageSetup fitToWidth="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BOQ-Malakal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A.S.Mukhtat</dc:creator>
  <cp:lastModifiedBy>YOSAM, Gloria</cp:lastModifiedBy>
  <cp:lastPrinted>2024-05-25T05:02:35Z</cp:lastPrinted>
  <dcterms:created xsi:type="dcterms:W3CDTF">2023-08-24T15:44:58Z</dcterms:created>
  <dcterms:modified xsi:type="dcterms:W3CDTF">2024-12-24T06:38:27Z</dcterms:modified>
</cp:coreProperties>
</file>