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uyuv_who_int/Documents/Valentino Backup/Procurement requests/PROCUREMENT JULY - DEC 2026/PR for submission/Purchase requisitions/POE at Nimule/"/>
    </mc:Choice>
  </mc:AlternateContent>
  <xr:revisionPtr revIDLastSave="174" documentId="8_{34287215-275C-46FC-B31B-B55988A58724}" xr6:coauthVersionLast="47" xr6:coauthVersionMax="47" xr10:uidLastSave="{3A7C8771-2E15-481F-B83C-F9EB34F50869}"/>
  <bookViews>
    <workbookView xWindow="28680" yWindow="-120" windowWidth="386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8" i="1" l="1"/>
  <c r="F109" i="1"/>
  <c r="F110" i="1"/>
  <c r="F111" i="1"/>
  <c r="F112" i="1"/>
  <c r="F122" i="1" s="1"/>
  <c r="F113" i="1"/>
  <c r="F114" i="1"/>
  <c r="F115" i="1"/>
  <c r="F116" i="1"/>
  <c r="F117" i="1"/>
  <c r="F118" i="1"/>
  <c r="F119" i="1"/>
  <c r="F120" i="1"/>
  <c r="F121" i="1"/>
  <c r="F107" i="1"/>
  <c r="F96" i="1"/>
  <c r="F97" i="1"/>
  <c r="F98" i="1"/>
  <c r="F99" i="1"/>
  <c r="F100" i="1"/>
  <c r="F95" i="1"/>
  <c r="F75" i="1"/>
  <c r="F76" i="1"/>
  <c r="F77" i="1"/>
  <c r="F78" i="1"/>
  <c r="F79" i="1"/>
  <c r="F80" i="1"/>
  <c r="F81" i="1"/>
  <c r="F82" i="1"/>
  <c r="F83" i="1"/>
  <c r="F84" i="1"/>
  <c r="F86" i="1"/>
  <c r="F88" i="1"/>
  <c r="F89" i="1"/>
  <c r="F90" i="1"/>
  <c r="F91" i="1"/>
  <c r="F74" i="1"/>
  <c r="F52" i="1"/>
  <c r="F53" i="1"/>
  <c r="F54" i="1"/>
  <c r="F55" i="1"/>
  <c r="F56" i="1"/>
  <c r="F57" i="1"/>
  <c r="F58" i="1"/>
  <c r="F59" i="1"/>
  <c r="F61" i="1"/>
  <c r="F62" i="1"/>
  <c r="F63" i="1"/>
  <c r="F64" i="1"/>
  <c r="F65" i="1"/>
  <c r="F67" i="1"/>
  <c r="F68" i="1"/>
  <c r="F69" i="1"/>
  <c r="F70" i="1"/>
  <c r="F51" i="1"/>
  <c r="F43" i="1"/>
  <c r="F44" i="1"/>
  <c r="F46" i="1"/>
  <c r="F41" i="1"/>
  <c r="F36" i="1"/>
  <c r="F37" i="1"/>
  <c r="F35" i="1"/>
  <c r="F19" i="1"/>
  <c r="F20" i="1"/>
  <c r="F21" i="1"/>
  <c r="F22" i="1"/>
  <c r="F23" i="1"/>
  <c r="F24" i="1"/>
  <c r="F25" i="1"/>
  <c r="F26" i="1"/>
  <c r="F27" i="1"/>
  <c r="F29" i="1"/>
  <c r="F30" i="1"/>
  <c r="F31" i="1"/>
  <c r="F18" i="1"/>
  <c r="F13" i="1"/>
  <c r="F9" i="1"/>
  <c r="F10" i="1"/>
  <c r="F11" i="1"/>
  <c r="F12" i="1"/>
  <c r="F8" i="1"/>
  <c r="F5" i="1"/>
  <c r="F6" i="1" s="1"/>
  <c r="F101" i="1" l="1"/>
  <c r="F92" i="1"/>
  <c r="F71" i="1"/>
  <c r="F47" i="1"/>
  <c r="F38" i="1"/>
  <c r="F14" i="1"/>
  <c r="F123" i="1" s="1"/>
  <c r="F32" i="1"/>
</calcChain>
</file>

<file path=xl/sharedStrings.xml><?xml version="1.0" encoding="utf-8"?>
<sst xmlns="http://schemas.openxmlformats.org/spreadsheetml/2006/main" count="180" uniqueCount="127">
  <si>
    <t>PHASE V (STORE CONSTRUCTION)</t>
  </si>
  <si>
    <t>PHASE IV( SHADE TWO HAND WASHING STATION)</t>
  </si>
  <si>
    <t>S/N0</t>
  </si>
  <si>
    <t>ITEM DESCRIPTION</t>
  </si>
  <si>
    <t>UNIT</t>
  </si>
  <si>
    <t>QTY</t>
  </si>
  <si>
    <t>RATE</t>
  </si>
  <si>
    <t>AMOUNT</t>
  </si>
  <si>
    <t>MOBILIZATION</t>
  </si>
  <si>
    <t>a-Mobilization of plants and equipment/work</t>
  </si>
  <si>
    <t>Item</t>
  </si>
  <si>
    <t>Carry Mobilization work to summary</t>
  </si>
  <si>
    <t>Site Preparation</t>
  </si>
  <si>
    <t>b-Dispose off all the debris away from site</t>
  </si>
  <si>
    <t>Job</t>
  </si>
  <si>
    <t>c-Dismental the front varandah</t>
  </si>
  <si>
    <t>d-Poles for ladder incase metallic scafold</t>
  </si>
  <si>
    <t>e-Timber 6x2</t>
  </si>
  <si>
    <t>Pcs</t>
  </si>
  <si>
    <t>f-Assorted Nail 6" 5" &amp; 4"</t>
  </si>
  <si>
    <t>Carry Site Preparation to summary</t>
  </si>
  <si>
    <t>Roof structure</t>
  </si>
  <si>
    <t>a-Wall plate 100x40x3mm hollow section</t>
  </si>
  <si>
    <t>M</t>
  </si>
  <si>
    <t>b-Tie beam 80x40x3mm</t>
  </si>
  <si>
    <t>c-Rafter 60x40x3mm</t>
  </si>
  <si>
    <t>d-King post and Strut 60x40x3mm</t>
  </si>
  <si>
    <t>e-Purlin 40x40x2mm</t>
  </si>
  <si>
    <t>f-Welding rod, cutting disc and grinding disc</t>
  </si>
  <si>
    <t>g-Diesel for welding</t>
  </si>
  <si>
    <t>LTRS</t>
  </si>
  <si>
    <t>h-Red oxide, apply on the surface of metals</t>
  </si>
  <si>
    <t>M2</t>
  </si>
  <si>
    <t>j-Mtallic fascia board</t>
  </si>
  <si>
    <t>Roof Cover</t>
  </si>
  <si>
    <t>a-Corrugated iron sheet 28G</t>
  </si>
  <si>
    <t>b-Tapping screw</t>
  </si>
  <si>
    <t>BOX</t>
  </si>
  <si>
    <t>c-Plastic rain Gutter, installation</t>
  </si>
  <si>
    <t>Carry Roofing work to summary</t>
  </si>
  <si>
    <t>PHASE II(PRE-FAB PARTION)</t>
  </si>
  <si>
    <t>N0</t>
  </si>
  <si>
    <t>Carry Doors &amp; Windows work to summary</t>
  </si>
  <si>
    <t>NO</t>
  </si>
  <si>
    <t>COLUMN PLASTERING</t>
  </si>
  <si>
    <t>STAIRCASE FABRICATION</t>
  </si>
  <si>
    <t>METALLIC POST AND ROOF STRUCTURE</t>
  </si>
  <si>
    <t>b-80X40X3mm for wall plate</t>
  </si>
  <si>
    <t>c-80X40X3MM FOR Tie beam</t>
  </si>
  <si>
    <t>d-60x40x3mm Rafter</t>
  </si>
  <si>
    <t>e-40x40x2mm Purlin</t>
  </si>
  <si>
    <t>f-225X25X1.2mm Metallic Fascia board</t>
  </si>
  <si>
    <t>g-Supply Diesel for welding work</t>
  </si>
  <si>
    <t>Ltrs</t>
  </si>
  <si>
    <t>h-Welding  rod, Cutting and grinding disc</t>
  </si>
  <si>
    <t>RAIN GUTTER INSTALLATION</t>
  </si>
  <si>
    <t>a-Provide and install rain harvest system</t>
  </si>
  <si>
    <t>b-Changing all basin tap to press tap</t>
  </si>
  <si>
    <t>PCS</t>
  </si>
  <si>
    <t>c-Flexible tube</t>
  </si>
  <si>
    <t>d-Angle Valve</t>
  </si>
  <si>
    <t>e-Some bottle trap</t>
  </si>
  <si>
    <t>TILING REPAIR</t>
  </si>
  <si>
    <t>a-Hack off all the broken and damage tile</t>
  </si>
  <si>
    <t>cProvide metallic sprip</t>
  </si>
  <si>
    <t>d-Floor screeding Repairs</t>
  </si>
  <si>
    <t>Carry Phase IV Work to summary</t>
  </si>
  <si>
    <t>a-Foundation Excavation</t>
  </si>
  <si>
    <t>M3</t>
  </si>
  <si>
    <t>b-Strip footing</t>
  </si>
  <si>
    <t>c-Casting sub-column footing</t>
  </si>
  <si>
    <t>d-form work</t>
  </si>
  <si>
    <t>e-Steel work, T-12mm</t>
  </si>
  <si>
    <t>KG</t>
  </si>
  <si>
    <t>f-Steel work R-8mm</t>
  </si>
  <si>
    <t>g-Binding wire</t>
  </si>
  <si>
    <t>h-Assorted nail</t>
  </si>
  <si>
    <t>j-Supply dpm and laid on the soffit</t>
  </si>
  <si>
    <t>l-Supply Dpc</t>
  </si>
  <si>
    <t>FITTING</t>
  </si>
  <si>
    <t>a-Fabricate door 850x1800mm steel</t>
  </si>
  <si>
    <t>b-Fabricate window 940x1000</t>
  </si>
  <si>
    <t>Carry Phase V Work to summary</t>
  </si>
  <si>
    <t>a-Digging pipe trenches</t>
  </si>
  <si>
    <t>b-HDPE pipe and connections</t>
  </si>
  <si>
    <t>c-Digging soakpit</t>
  </si>
  <si>
    <t>d-Backfilling soakpit with hard core</t>
  </si>
  <si>
    <t>e-Pvc pipe 4"</t>
  </si>
  <si>
    <t>f-Constructing platform</t>
  </si>
  <si>
    <t>Carry Phase VI Work to summary</t>
  </si>
  <si>
    <t>WORK DESCRIPTION</t>
  </si>
  <si>
    <t>TOTAL AMOUNT</t>
  </si>
  <si>
    <t>MOBILIZATION WORK</t>
  </si>
  <si>
    <t>SITE PREPARATION</t>
  </si>
  <si>
    <t>PHASE II (PRE-FAB PARTION)</t>
  </si>
  <si>
    <t>PHASE III (GRILLS FABRICATION, COLUMN PLASTERING AND METALLIC STAIR REPAIR</t>
  </si>
  <si>
    <t>GRAND TOTAL</t>
  </si>
  <si>
    <r>
      <rPr>
        <b/>
        <sz val="12"/>
        <rFont val="Times New Roman"/>
        <family val="1"/>
      </rPr>
      <t>PHASE III (Fabrication of metallic grills
for the opeing)</t>
    </r>
  </si>
  <si>
    <r>
      <rPr>
        <sz val="12"/>
        <rFont val="Times New Roman"/>
        <family val="1"/>
      </rPr>
      <t>a-General cleaning both on pre-fab and
surounding</t>
    </r>
  </si>
  <si>
    <r>
      <rPr>
        <vertAlign val="subscript"/>
        <sz val="12"/>
        <rFont val="Times New Roman"/>
        <family val="1"/>
      </rPr>
      <t>M</t>
    </r>
    <r>
      <rPr>
        <sz val="12"/>
        <rFont val="Times New Roman"/>
        <family val="1"/>
      </rPr>
      <t>2</t>
    </r>
  </si>
  <si>
    <r>
      <rPr>
        <sz val="12"/>
        <rFont val="Times New Roman"/>
        <family val="1"/>
      </rPr>
      <t>i-Gloss paint, apply 2 coat final paint on the
metals surface</t>
    </r>
  </si>
  <si>
    <r>
      <rPr>
        <sz val="12"/>
        <rFont val="Times New Roman"/>
        <family val="1"/>
      </rPr>
      <t>a-Provide simillar type of pre-fab and install
partion wall(Half glass panel</t>
    </r>
  </si>
  <si>
    <r>
      <rPr>
        <sz val="12"/>
        <rFont val="Times New Roman"/>
        <family val="1"/>
      </rPr>
      <t>Panel door and locking system complete
(850x2000mm)</t>
    </r>
  </si>
  <si>
    <r>
      <rPr>
        <sz val="12"/>
        <rFont val="Times New Roman"/>
        <family val="1"/>
      </rPr>
      <t>Provide and install window curtain on all the
windows</t>
    </r>
  </si>
  <si>
    <r>
      <rPr>
        <sz val="12"/>
        <rFont val="Times New Roman"/>
        <family val="1"/>
      </rPr>
      <t>a-Provide heavy gauge hollow section and
fabricate bungles proof, apply oxide on the
surface of the metals and install</t>
    </r>
  </si>
  <si>
    <r>
      <rPr>
        <sz val="12"/>
        <rFont val="Times New Roman"/>
        <family val="1"/>
      </rPr>
      <t>a-Provide cement, river sand in a mix of 1:3,
plaster all the columns</t>
    </r>
  </si>
  <si>
    <r>
      <rPr>
        <sz val="12"/>
        <rFont val="Times New Roman"/>
        <family val="1"/>
      </rPr>
      <t>b-Supply and apply weather guard on the
surface of the concrete column</t>
    </r>
  </si>
  <si>
    <r>
      <rPr>
        <sz val="12"/>
        <rFont val="Times New Roman"/>
        <family val="1"/>
      </rPr>
      <t>a-Supply heavy metall and welded the stair
step and guard</t>
    </r>
  </si>
  <si>
    <r>
      <rPr>
        <b/>
        <sz val="12"/>
        <rFont val="Times New Roman"/>
        <family val="1"/>
      </rPr>
      <t>Carry Walls, Defect, Blackboard and Sill to
summary</t>
    </r>
  </si>
  <si>
    <r>
      <rPr>
        <sz val="12"/>
        <rFont val="Times New Roman"/>
        <family val="1"/>
      </rPr>
      <t>a-100X100X3mm Hollow metallic post
including supporting anchor</t>
    </r>
  </si>
  <si>
    <r>
      <rPr>
        <sz val="12"/>
        <rFont val="Times New Roman"/>
        <family val="1"/>
      </rPr>
      <t>i-Supply and apply undercoat and final coat
on the surface of metals</t>
    </r>
  </si>
  <si>
    <r>
      <rPr>
        <sz val="12"/>
        <rFont val="Times New Roman"/>
        <family val="1"/>
      </rPr>
      <t>b-Supply and fix tile both on top of wash
hand facility and floor, using adhensive, cement and grout</t>
    </r>
  </si>
  <si>
    <r>
      <rPr>
        <sz val="12"/>
        <rFont val="Times New Roman"/>
        <family val="1"/>
      </rPr>
      <t>i-Provide marine board as soffit and laid to
receive the suspended slab</t>
    </r>
  </si>
  <si>
    <r>
      <rPr>
        <sz val="12"/>
        <rFont val="Times New Roman"/>
        <family val="1"/>
      </rPr>
      <t>k-Provide cement, River sand, Aggregate,
water to cast suspended slab in ratio of M15</t>
    </r>
  </si>
  <si>
    <r>
      <rPr>
        <sz val="12"/>
        <rFont val="Times New Roman"/>
        <family val="1"/>
      </rPr>
      <t>n-Provide burnt brick,cement, river sand and
water to construct wall of 150mm thick in mix 1:4 mortar</t>
    </r>
  </si>
  <si>
    <r>
      <rPr>
        <sz val="12"/>
        <rFont val="Times New Roman"/>
        <family val="1"/>
      </rPr>
      <t>c-Provide cement, river sand, water and
labor to plaster both internal and external
walls surface in mix of 1:4</t>
    </r>
  </si>
  <si>
    <r>
      <rPr>
        <sz val="12"/>
        <rFont val="Times New Roman"/>
        <family val="1"/>
      </rPr>
      <t>d-Supply cement river sand and water to
screed the floor in 1:3 mix</t>
    </r>
  </si>
  <si>
    <r>
      <rPr>
        <b/>
        <sz val="12"/>
        <rFont val="Times New Roman"/>
        <family val="1"/>
      </rPr>
      <t>PHASE VI (RELOCATION OF WATER POINT,
DRAINGE LINE AND PLATFORM)</t>
    </r>
  </si>
  <si>
    <t>PHASE I (New Roof shade structure for the main POE)</t>
  </si>
  <si>
    <t>PHASE I (MAIN SHADE FOR THE MAIN POE)</t>
  </si>
  <si>
    <t>PHASE IV (SHADE TWO FABRICATION FOR THE HAND WASHING STATION)</t>
  </si>
  <si>
    <t>PHASE VI (WATER POINT RE-LACATION AND SOAK PIT)</t>
  </si>
  <si>
    <t>Total</t>
  </si>
  <si>
    <t>Grand Total in Words:</t>
  </si>
  <si>
    <t>SUMMARY</t>
  </si>
  <si>
    <t>S/No.</t>
  </si>
  <si>
    <t>BILL OF QUANTITIES FOR NIMULE MAIN PORT HEALTH RENOVATION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</si>
</sst>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"/>
    <numFmt numFmtId="165" formatCode="0.000"/>
  </numFmts>
  <fonts count="7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name val="Times New Roman"/>
      <family val="1"/>
    </font>
    <font>
      <sz val="10"/>
      <color rgb="FF000000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rgb="FFB4C5E7"/>
      </patternFill>
    </fill>
    <fill>
      <patternFill patternType="solid">
        <fgColor rgb="FFEC7C3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44" fontId="0" fillId="0" borderId="0" xfId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wrapText="1"/>
    </xf>
    <xf numFmtId="44" fontId="4" fillId="0" borderId="1" xfId="1" applyFont="1" applyFill="1" applyBorder="1" applyAlignment="1">
      <alignment horizontal="left" wrapText="1"/>
    </xf>
    <xf numFmtId="1" fontId="4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44" fontId="4" fillId="0" borderId="1" xfId="1" applyFont="1" applyFill="1" applyBorder="1" applyAlignment="1">
      <alignment horizontal="right" vertical="top" shrinkToFit="1"/>
    </xf>
    <xf numFmtId="0" fontId="4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44" fontId="2" fillId="2" borderId="1" xfId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right" vertical="top" shrinkToFi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right" vertical="center" shrinkToFit="1"/>
    </xf>
    <xf numFmtId="44" fontId="4" fillId="0" borderId="1" xfId="1" applyFont="1" applyFill="1" applyBorder="1" applyAlignment="1">
      <alignment horizontal="right" vertical="center" shrinkToFit="1"/>
    </xf>
    <xf numFmtId="164" fontId="4" fillId="0" borderId="1" xfId="0" applyNumberFormat="1" applyFont="1" applyFill="1" applyBorder="1" applyAlignment="1">
      <alignment horizontal="right" vertical="top" shrinkToFit="1"/>
    </xf>
    <xf numFmtId="164" fontId="2" fillId="0" borderId="1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right" vertical="center" shrinkToFit="1"/>
    </xf>
    <xf numFmtId="0" fontId="0" fillId="0" borderId="1" xfId="0" applyFill="1" applyBorder="1" applyAlignment="1">
      <alignment horizontal="left" vertical="top"/>
    </xf>
    <xf numFmtId="44" fontId="4" fillId="0" borderId="1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44" fontId="2" fillId="2" borderId="1" xfId="1" applyFont="1" applyFill="1" applyBorder="1" applyAlignment="1">
      <alignment horizontal="right" vertical="center" shrinkToFit="1"/>
    </xf>
    <xf numFmtId="0" fontId="1" fillId="5" borderId="1" xfId="0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right" vertical="top" shrinkToFit="1"/>
    </xf>
    <xf numFmtId="165" fontId="4" fillId="0" borderId="1" xfId="0" applyNumberFormat="1" applyFont="1" applyFill="1" applyBorder="1" applyAlignment="1">
      <alignment horizontal="right" vertical="top" shrinkToFit="1"/>
    </xf>
    <xf numFmtId="2" fontId="4" fillId="0" borderId="1" xfId="0" applyNumberFormat="1" applyFont="1" applyFill="1" applyBorder="1" applyAlignment="1">
      <alignment horizontal="right" vertical="center" shrinkToFit="1"/>
    </xf>
    <xf numFmtId="0" fontId="4" fillId="6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 wrapText="1"/>
    </xf>
    <xf numFmtId="44" fontId="1" fillId="0" borderId="1" xfId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44" fontId="4" fillId="2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44" fontId="2" fillId="3" borderId="1" xfId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 wrapText="1"/>
    </xf>
    <xf numFmtId="44" fontId="1" fillId="6" borderId="1" xfId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A3B4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5"/>
  <sheetViews>
    <sheetView tabSelected="1" workbookViewId="0">
      <pane ySplit="2" topLeftCell="A3" activePane="bottomLeft" state="frozen"/>
      <selection pane="bottomLeft" activeCell="N6" sqref="N6"/>
    </sheetView>
  </sheetViews>
  <sheetFormatPr defaultRowHeight="12.75" x14ac:dyDescent="0.2"/>
  <cols>
    <col min="1" max="1" width="9.33203125" customWidth="1"/>
    <col min="2" max="2" width="109.6640625" customWidth="1"/>
    <col min="3" max="3" width="10.5" customWidth="1"/>
    <col min="4" max="4" width="11.5" customWidth="1"/>
    <col min="5" max="5" width="16.1640625" customWidth="1"/>
    <col min="6" max="6" width="22" style="2" customWidth="1"/>
  </cols>
  <sheetData>
    <row r="1" spans="1:13" s="38" customFormat="1" ht="25.5" customHeight="1" x14ac:dyDescent="0.2">
      <c r="A1" s="41" t="s">
        <v>126</v>
      </c>
      <c r="B1" s="41"/>
      <c r="C1" s="41"/>
      <c r="D1" s="41"/>
      <c r="E1" s="41"/>
      <c r="F1" s="41"/>
    </row>
    <row r="2" spans="1:13" s="38" customFormat="1" ht="22.5" customHeight="1" x14ac:dyDescent="0.2">
      <c r="A2" s="39" t="s">
        <v>125</v>
      </c>
      <c r="B2" s="39" t="s">
        <v>3</v>
      </c>
      <c r="C2" s="39" t="s">
        <v>4</v>
      </c>
      <c r="D2" s="39" t="s">
        <v>5</v>
      </c>
      <c r="E2" s="39" t="s">
        <v>6</v>
      </c>
      <c r="F2" s="40" t="s">
        <v>7</v>
      </c>
    </row>
    <row r="3" spans="1:13" ht="15" customHeight="1" x14ac:dyDescent="0.25">
      <c r="A3" s="3"/>
      <c r="B3" s="3"/>
      <c r="C3" s="3"/>
      <c r="D3" s="3"/>
      <c r="E3" s="3"/>
      <c r="F3" s="4"/>
    </row>
    <row r="4" spans="1:13" ht="16.5" customHeight="1" x14ac:dyDescent="0.25">
      <c r="A4" s="5">
        <v>1</v>
      </c>
      <c r="B4" s="6" t="s">
        <v>8</v>
      </c>
      <c r="C4" s="3"/>
      <c r="D4" s="3"/>
      <c r="E4" s="3"/>
      <c r="F4" s="4"/>
      <c r="M4" s="1"/>
    </row>
    <row r="5" spans="1:13" ht="16.5" customHeight="1" x14ac:dyDescent="0.25">
      <c r="A5" s="3"/>
      <c r="B5" s="7" t="s">
        <v>9</v>
      </c>
      <c r="C5" s="7" t="s">
        <v>10</v>
      </c>
      <c r="D5" s="5">
        <v>1</v>
      </c>
      <c r="E5" s="5">
        <v>0</v>
      </c>
      <c r="F5" s="8">
        <f>D5*E5</f>
        <v>0</v>
      </c>
    </row>
    <row r="6" spans="1:13" ht="16.5" customHeight="1" x14ac:dyDescent="0.25">
      <c r="A6" s="9"/>
      <c r="B6" s="10" t="s">
        <v>11</v>
      </c>
      <c r="C6" s="9"/>
      <c r="D6" s="9"/>
      <c r="E6" s="9"/>
      <c r="F6" s="11">
        <f>F5</f>
        <v>0</v>
      </c>
    </row>
    <row r="7" spans="1:13" ht="18" customHeight="1" x14ac:dyDescent="0.25">
      <c r="A7" s="12">
        <v>2</v>
      </c>
      <c r="B7" s="6" t="s">
        <v>12</v>
      </c>
      <c r="C7" s="3"/>
      <c r="D7" s="3"/>
      <c r="E7" s="3"/>
      <c r="F7" s="4"/>
    </row>
    <row r="8" spans="1:13" ht="33" customHeight="1" x14ac:dyDescent="0.2">
      <c r="A8" s="13"/>
      <c r="B8" s="14" t="s">
        <v>98</v>
      </c>
      <c r="C8" s="14" t="s">
        <v>99</v>
      </c>
      <c r="D8" s="15">
        <v>48</v>
      </c>
      <c r="E8" s="15">
        <v>0</v>
      </c>
      <c r="F8" s="16">
        <f>D8*E8</f>
        <v>0</v>
      </c>
    </row>
    <row r="9" spans="1:13" ht="16.5" customHeight="1" x14ac:dyDescent="0.25">
      <c r="A9" s="3"/>
      <c r="B9" s="7" t="s">
        <v>13</v>
      </c>
      <c r="C9" s="7" t="s">
        <v>14</v>
      </c>
      <c r="D9" s="5">
        <v>1</v>
      </c>
      <c r="E9" s="5">
        <v>0</v>
      </c>
      <c r="F9" s="16">
        <f t="shared" ref="F9:F12" si="0">D9*E9</f>
        <v>0</v>
      </c>
    </row>
    <row r="10" spans="1:13" ht="16.5" customHeight="1" x14ac:dyDescent="0.25">
      <c r="A10" s="3"/>
      <c r="B10" s="7" t="s">
        <v>15</v>
      </c>
      <c r="C10" s="7" t="s">
        <v>14</v>
      </c>
      <c r="D10" s="5">
        <v>1</v>
      </c>
      <c r="E10" s="5">
        <v>0</v>
      </c>
      <c r="F10" s="16">
        <f t="shared" si="0"/>
        <v>0</v>
      </c>
    </row>
    <row r="11" spans="1:13" ht="16.5" customHeight="1" x14ac:dyDescent="0.25">
      <c r="A11" s="3"/>
      <c r="B11" s="7" t="s">
        <v>16</v>
      </c>
      <c r="C11" s="7" t="s">
        <v>14</v>
      </c>
      <c r="D11" s="5">
        <v>10</v>
      </c>
      <c r="E11" s="5">
        <v>0</v>
      </c>
      <c r="F11" s="16">
        <f t="shared" si="0"/>
        <v>0</v>
      </c>
    </row>
    <row r="12" spans="1:13" ht="16.5" customHeight="1" x14ac:dyDescent="0.25">
      <c r="A12" s="3"/>
      <c r="B12" s="7" t="s">
        <v>17</v>
      </c>
      <c r="C12" s="7" t="s">
        <v>18</v>
      </c>
      <c r="D12" s="5">
        <v>8</v>
      </c>
      <c r="E12" s="5">
        <v>0</v>
      </c>
      <c r="F12" s="16">
        <f t="shared" si="0"/>
        <v>0</v>
      </c>
    </row>
    <row r="13" spans="1:13" ht="16.5" customHeight="1" x14ac:dyDescent="0.25">
      <c r="A13" s="3"/>
      <c r="B13" s="7" t="s">
        <v>19</v>
      </c>
      <c r="C13" s="7" t="s">
        <v>18</v>
      </c>
      <c r="D13" s="5">
        <v>10</v>
      </c>
      <c r="E13" s="17">
        <v>0</v>
      </c>
      <c r="F13" s="16">
        <f>D13*E13</f>
        <v>0</v>
      </c>
    </row>
    <row r="14" spans="1:13" ht="16.5" customHeight="1" x14ac:dyDescent="0.25">
      <c r="A14" s="9"/>
      <c r="B14" s="10" t="s">
        <v>20</v>
      </c>
      <c r="C14" s="9"/>
      <c r="D14" s="9"/>
      <c r="E14" s="9"/>
      <c r="F14" s="11">
        <f>SUM(F8:F13)</f>
        <v>0</v>
      </c>
    </row>
    <row r="15" spans="1:13" ht="15" customHeight="1" x14ac:dyDescent="0.25">
      <c r="A15" s="3"/>
      <c r="B15" s="3"/>
      <c r="C15" s="3"/>
      <c r="D15" s="3"/>
      <c r="E15" s="3"/>
      <c r="F15" s="4"/>
    </row>
    <row r="16" spans="1:13" ht="18" customHeight="1" x14ac:dyDescent="0.25">
      <c r="A16" s="5">
        <v>3</v>
      </c>
      <c r="B16" s="6" t="s">
        <v>118</v>
      </c>
      <c r="C16" s="3"/>
      <c r="D16" s="3"/>
      <c r="E16" s="3"/>
      <c r="F16" s="4"/>
    </row>
    <row r="17" spans="1:6" ht="16.5" customHeight="1" x14ac:dyDescent="0.25">
      <c r="A17" s="18">
        <v>3.1</v>
      </c>
      <c r="B17" s="6" t="s">
        <v>21</v>
      </c>
      <c r="C17" s="3"/>
      <c r="D17" s="3"/>
      <c r="E17" s="3"/>
      <c r="F17" s="4"/>
    </row>
    <row r="18" spans="1:6" ht="16.5" customHeight="1" x14ac:dyDescent="0.25">
      <c r="A18" s="3"/>
      <c r="B18" s="7" t="s">
        <v>22</v>
      </c>
      <c r="C18" s="7" t="s">
        <v>23</v>
      </c>
      <c r="D18" s="5">
        <v>18</v>
      </c>
      <c r="E18" s="5">
        <v>0</v>
      </c>
      <c r="F18" s="8">
        <f>D18*E18</f>
        <v>0</v>
      </c>
    </row>
    <row r="19" spans="1:6" ht="16.5" customHeight="1" x14ac:dyDescent="0.25">
      <c r="A19" s="3"/>
      <c r="B19" s="7" t="s">
        <v>24</v>
      </c>
      <c r="C19" s="7" t="s">
        <v>23</v>
      </c>
      <c r="D19" s="5">
        <v>30</v>
      </c>
      <c r="E19" s="5">
        <v>0</v>
      </c>
      <c r="F19" s="8">
        <f t="shared" ref="F19:F31" si="1">D19*E19</f>
        <v>0</v>
      </c>
    </row>
    <row r="20" spans="1:6" ht="16.5" customHeight="1" x14ac:dyDescent="0.25">
      <c r="A20" s="3"/>
      <c r="B20" s="7" t="s">
        <v>25</v>
      </c>
      <c r="C20" s="7" t="s">
        <v>23</v>
      </c>
      <c r="D20" s="5">
        <v>42</v>
      </c>
      <c r="E20" s="5">
        <v>0</v>
      </c>
      <c r="F20" s="8">
        <f t="shared" si="1"/>
        <v>0</v>
      </c>
    </row>
    <row r="21" spans="1:6" ht="16.5" customHeight="1" x14ac:dyDescent="0.25">
      <c r="A21" s="3"/>
      <c r="B21" s="7" t="s">
        <v>26</v>
      </c>
      <c r="C21" s="7" t="s">
        <v>23</v>
      </c>
      <c r="D21" s="5">
        <v>28</v>
      </c>
      <c r="E21" s="5">
        <v>0</v>
      </c>
      <c r="F21" s="8">
        <f t="shared" si="1"/>
        <v>0</v>
      </c>
    </row>
    <row r="22" spans="1:6" ht="16.5" customHeight="1" x14ac:dyDescent="0.25">
      <c r="A22" s="3"/>
      <c r="B22" s="7" t="s">
        <v>27</v>
      </c>
      <c r="C22" s="7" t="s">
        <v>23</v>
      </c>
      <c r="D22" s="5">
        <v>60</v>
      </c>
      <c r="E22" s="5">
        <v>0</v>
      </c>
      <c r="F22" s="8">
        <f t="shared" si="1"/>
        <v>0</v>
      </c>
    </row>
    <row r="23" spans="1:6" ht="16.5" customHeight="1" x14ac:dyDescent="0.25">
      <c r="A23" s="3"/>
      <c r="B23" s="7" t="s">
        <v>28</v>
      </c>
      <c r="C23" s="7" t="s">
        <v>14</v>
      </c>
      <c r="D23" s="5">
        <v>1</v>
      </c>
      <c r="E23" s="5">
        <v>0</v>
      </c>
      <c r="F23" s="8">
        <f t="shared" si="1"/>
        <v>0</v>
      </c>
    </row>
    <row r="24" spans="1:6" ht="16.5" customHeight="1" x14ac:dyDescent="0.25">
      <c r="A24" s="3"/>
      <c r="B24" s="7" t="s">
        <v>29</v>
      </c>
      <c r="C24" s="7" t="s">
        <v>30</v>
      </c>
      <c r="D24" s="5">
        <v>40</v>
      </c>
      <c r="E24" s="5">
        <v>0</v>
      </c>
      <c r="F24" s="8">
        <f t="shared" si="1"/>
        <v>0</v>
      </c>
    </row>
    <row r="25" spans="1:6" ht="16.5" customHeight="1" x14ac:dyDescent="0.25">
      <c r="A25" s="3"/>
      <c r="B25" s="7" t="s">
        <v>31</v>
      </c>
      <c r="C25" s="7" t="s">
        <v>32</v>
      </c>
      <c r="D25" s="5">
        <v>32</v>
      </c>
      <c r="E25" s="5">
        <v>0</v>
      </c>
      <c r="F25" s="8">
        <f t="shared" si="1"/>
        <v>0</v>
      </c>
    </row>
    <row r="26" spans="1:6" ht="33" customHeight="1" x14ac:dyDescent="0.2">
      <c r="A26" s="13"/>
      <c r="B26" s="14" t="s">
        <v>100</v>
      </c>
      <c r="C26" s="19" t="s">
        <v>32</v>
      </c>
      <c r="D26" s="15">
        <v>32</v>
      </c>
      <c r="E26" s="15">
        <v>0</v>
      </c>
      <c r="F26" s="8">
        <f t="shared" si="1"/>
        <v>0</v>
      </c>
    </row>
    <row r="27" spans="1:6" ht="16.5" customHeight="1" x14ac:dyDescent="0.25">
      <c r="A27" s="3"/>
      <c r="B27" s="7" t="s">
        <v>33</v>
      </c>
      <c r="C27" s="7" t="s">
        <v>23</v>
      </c>
      <c r="D27" s="5">
        <v>40</v>
      </c>
      <c r="E27" s="5">
        <v>0</v>
      </c>
      <c r="F27" s="8">
        <f t="shared" si="1"/>
        <v>0</v>
      </c>
    </row>
    <row r="28" spans="1:6" ht="16.5" customHeight="1" x14ac:dyDescent="0.25">
      <c r="A28" s="18">
        <v>3.2</v>
      </c>
      <c r="B28" s="6" t="s">
        <v>34</v>
      </c>
      <c r="C28" s="3"/>
      <c r="D28" s="3"/>
      <c r="E28" s="3"/>
      <c r="F28" s="8"/>
    </row>
    <row r="29" spans="1:6" ht="16.5" customHeight="1" x14ac:dyDescent="0.25">
      <c r="A29" s="3"/>
      <c r="B29" s="7" t="s">
        <v>35</v>
      </c>
      <c r="C29" s="7" t="s">
        <v>32</v>
      </c>
      <c r="D29" s="5">
        <v>78</v>
      </c>
      <c r="E29" s="5">
        <v>0</v>
      </c>
      <c r="F29" s="8">
        <f t="shared" si="1"/>
        <v>0</v>
      </c>
    </row>
    <row r="30" spans="1:6" ht="16.5" customHeight="1" x14ac:dyDescent="0.25">
      <c r="A30" s="3"/>
      <c r="B30" s="7" t="s">
        <v>36</v>
      </c>
      <c r="C30" s="7" t="s">
        <v>37</v>
      </c>
      <c r="D30" s="5">
        <v>2</v>
      </c>
      <c r="E30" s="5">
        <v>0</v>
      </c>
      <c r="F30" s="8">
        <f t="shared" si="1"/>
        <v>0</v>
      </c>
    </row>
    <row r="31" spans="1:6" ht="16.5" customHeight="1" x14ac:dyDescent="0.25">
      <c r="A31" s="3"/>
      <c r="B31" s="7" t="s">
        <v>38</v>
      </c>
      <c r="C31" s="7" t="s">
        <v>14</v>
      </c>
      <c r="D31" s="5">
        <v>1</v>
      </c>
      <c r="E31" s="5">
        <v>0</v>
      </c>
      <c r="F31" s="8">
        <f t="shared" si="1"/>
        <v>0</v>
      </c>
    </row>
    <row r="32" spans="1:6" ht="16.5" customHeight="1" x14ac:dyDescent="0.25">
      <c r="A32" s="9"/>
      <c r="B32" s="10" t="s">
        <v>39</v>
      </c>
      <c r="C32" s="9"/>
      <c r="D32" s="9"/>
      <c r="E32" s="9"/>
      <c r="F32" s="11">
        <f>SUM(F18:F31)</f>
        <v>0</v>
      </c>
    </row>
    <row r="33" spans="1:6" ht="14.1" customHeight="1" x14ac:dyDescent="0.25">
      <c r="A33" s="3"/>
      <c r="B33" s="3"/>
      <c r="C33" s="3"/>
      <c r="D33" s="3"/>
      <c r="E33" s="3"/>
      <c r="F33" s="4"/>
    </row>
    <row r="34" spans="1:6" ht="16.5" customHeight="1" x14ac:dyDescent="0.25">
      <c r="A34" s="20">
        <v>4.0999999999999996</v>
      </c>
      <c r="B34" s="6" t="s">
        <v>40</v>
      </c>
      <c r="C34" s="3"/>
      <c r="D34" s="3"/>
      <c r="E34" s="3"/>
      <c r="F34" s="4"/>
    </row>
    <row r="35" spans="1:6" ht="33" customHeight="1" x14ac:dyDescent="0.2">
      <c r="A35" s="13"/>
      <c r="B35" s="14" t="s">
        <v>101</v>
      </c>
      <c r="C35" s="19" t="s">
        <v>32</v>
      </c>
      <c r="D35" s="15">
        <v>12</v>
      </c>
      <c r="E35" s="15">
        <v>0</v>
      </c>
      <c r="F35" s="16">
        <f>D35*E35</f>
        <v>0</v>
      </c>
    </row>
    <row r="36" spans="1:6" ht="33" customHeight="1" x14ac:dyDescent="0.2">
      <c r="A36" s="21"/>
      <c r="B36" s="14" t="s">
        <v>102</v>
      </c>
      <c r="C36" s="19" t="s">
        <v>41</v>
      </c>
      <c r="D36" s="15">
        <v>3</v>
      </c>
      <c r="E36" s="15">
        <v>0</v>
      </c>
      <c r="F36" s="16">
        <f t="shared" ref="F36:F37" si="2">D36*E36</f>
        <v>0</v>
      </c>
    </row>
    <row r="37" spans="1:6" ht="33" customHeight="1" x14ac:dyDescent="0.2">
      <c r="A37" s="13"/>
      <c r="B37" s="14" t="s">
        <v>103</v>
      </c>
      <c r="C37" s="19" t="s">
        <v>41</v>
      </c>
      <c r="D37" s="15">
        <v>7</v>
      </c>
      <c r="E37" s="15">
        <v>0</v>
      </c>
      <c r="F37" s="16">
        <f t="shared" si="2"/>
        <v>0</v>
      </c>
    </row>
    <row r="38" spans="1:6" ht="16.5" customHeight="1" x14ac:dyDescent="0.25">
      <c r="A38" s="9"/>
      <c r="B38" s="10" t="s">
        <v>42</v>
      </c>
      <c r="C38" s="9"/>
      <c r="D38" s="9"/>
      <c r="E38" s="9"/>
      <c r="F38" s="11">
        <f>SUM(F35:F37)</f>
        <v>0</v>
      </c>
    </row>
    <row r="39" spans="1:6" ht="15" customHeight="1" x14ac:dyDescent="0.25">
      <c r="A39" s="3"/>
      <c r="B39" s="3"/>
      <c r="C39" s="3"/>
      <c r="D39" s="3"/>
      <c r="E39" s="3"/>
      <c r="F39" s="4"/>
    </row>
    <row r="40" spans="1:6" ht="36" customHeight="1" x14ac:dyDescent="0.2">
      <c r="A40" s="15">
        <v>5</v>
      </c>
      <c r="B40" s="14" t="s">
        <v>97</v>
      </c>
      <c r="C40" s="13"/>
      <c r="D40" s="13"/>
      <c r="E40" s="13"/>
      <c r="F40" s="22"/>
    </row>
    <row r="41" spans="1:6" ht="49.5" customHeight="1" x14ac:dyDescent="0.2">
      <c r="A41" s="20">
        <v>5.0999999999999996</v>
      </c>
      <c r="B41" s="14" t="s">
        <v>104</v>
      </c>
      <c r="C41" s="19" t="s">
        <v>43</v>
      </c>
      <c r="D41" s="15">
        <v>8</v>
      </c>
      <c r="E41" s="15">
        <v>0</v>
      </c>
      <c r="F41" s="16">
        <f>D41*E41</f>
        <v>0</v>
      </c>
    </row>
    <row r="42" spans="1:6" ht="16.5" customHeight="1" x14ac:dyDescent="0.25">
      <c r="A42" s="3"/>
      <c r="B42" s="6" t="s">
        <v>44</v>
      </c>
      <c r="C42" s="3"/>
      <c r="D42" s="3"/>
      <c r="E42" s="3"/>
      <c r="F42" s="16"/>
    </row>
    <row r="43" spans="1:6" ht="33" customHeight="1" x14ac:dyDescent="0.2">
      <c r="A43" s="13"/>
      <c r="B43" s="14" t="s">
        <v>105</v>
      </c>
      <c r="C43" s="19" t="s">
        <v>32</v>
      </c>
      <c r="D43" s="15">
        <v>54</v>
      </c>
      <c r="E43" s="15">
        <v>0</v>
      </c>
      <c r="F43" s="16">
        <f t="shared" ref="F43:F46" si="3">D43*E43</f>
        <v>0</v>
      </c>
    </row>
    <row r="44" spans="1:6" ht="33" customHeight="1" x14ac:dyDescent="0.2">
      <c r="A44" s="13"/>
      <c r="B44" s="14" t="s">
        <v>106</v>
      </c>
      <c r="C44" s="13"/>
      <c r="D44" s="15">
        <v>54</v>
      </c>
      <c r="E44" s="15">
        <v>0</v>
      </c>
      <c r="F44" s="16">
        <f t="shared" si="3"/>
        <v>0</v>
      </c>
    </row>
    <row r="45" spans="1:6" ht="16.5" customHeight="1" x14ac:dyDescent="0.25">
      <c r="A45" s="17">
        <v>5.3</v>
      </c>
      <c r="B45" s="6" t="s">
        <v>45</v>
      </c>
      <c r="C45" s="3"/>
      <c r="D45" s="3"/>
      <c r="E45" s="3"/>
      <c r="F45" s="16"/>
    </row>
    <row r="46" spans="1:6" ht="33" customHeight="1" x14ac:dyDescent="0.2">
      <c r="A46" s="13"/>
      <c r="B46" s="14" t="s">
        <v>107</v>
      </c>
      <c r="C46" s="19" t="s">
        <v>14</v>
      </c>
      <c r="D46" s="15">
        <v>1</v>
      </c>
      <c r="E46" s="15">
        <v>0</v>
      </c>
      <c r="F46" s="16">
        <f t="shared" si="3"/>
        <v>0</v>
      </c>
    </row>
    <row r="47" spans="1:6" ht="33" customHeight="1" x14ac:dyDescent="0.2">
      <c r="A47" s="23"/>
      <c r="B47" s="24" t="s">
        <v>108</v>
      </c>
      <c r="C47" s="23"/>
      <c r="D47" s="23"/>
      <c r="E47" s="23"/>
      <c r="F47" s="25">
        <f>SUM(F41:F46)</f>
        <v>0</v>
      </c>
    </row>
    <row r="48" spans="1:6" ht="14.1" customHeight="1" x14ac:dyDescent="0.25">
      <c r="A48" s="3"/>
      <c r="B48" s="3"/>
      <c r="C48" s="3"/>
      <c r="D48" s="3"/>
      <c r="E48" s="3"/>
      <c r="F48" s="4"/>
    </row>
    <row r="49" spans="1:6" ht="18" customHeight="1" x14ac:dyDescent="0.25">
      <c r="A49" s="5">
        <v>6</v>
      </c>
      <c r="B49" s="26" t="s">
        <v>1</v>
      </c>
      <c r="C49" s="3"/>
      <c r="D49" s="3"/>
      <c r="E49" s="3"/>
      <c r="F49" s="4"/>
    </row>
    <row r="50" spans="1:6" ht="16.5" customHeight="1" x14ac:dyDescent="0.25">
      <c r="A50" s="17">
        <v>6.1</v>
      </c>
      <c r="B50" s="6" t="s">
        <v>46</v>
      </c>
      <c r="C50" s="3"/>
      <c r="D50" s="3"/>
      <c r="E50" s="3"/>
      <c r="F50" s="4"/>
    </row>
    <row r="51" spans="1:6" ht="33" customHeight="1" x14ac:dyDescent="0.2">
      <c r="A51" s="13"/>
      <c r="B51" s="14" t="s">
        <v>109</v>
      </c>
      <c r="C51" s="19" t="s">
        <v>23</v>
      </c>
      <c r="D51" s="15">
        <v>36</v>
      </c>
      <c r="E51" s="15">
        <v>0</v>
      </c>
      <c r="F51" s="16">
        <f>D51*E51</f>
        <v>0</v>
      </c>
    </row>
    <row r="52" spans="1:6" ht="16.5" customHeight="1" x14ac:dyDescent="0.25">
      <c r="A52" s="3"/>
      <c r="B52" s="7" t="s">
        <v>47</v>
      </c>
      <c r="C52" s="7" t="s">
        <v>23</v>
      </c>
      <c r="D52" s="5">
        <v>26</v>
      </c>
      <c r="E52" s="5">
        <v>0</v>
      </c>
      <c r="F52" s="16">
        <f t="shared" ref="F52:F70" si="4">D52*E52</f>
        <v>0</v>
      </c>
    </row>
    <row r="53" spans="1:6" ht="16.5" customHeight="1" x14ac:dyDescent="0.25">
      <c r="A53" s="3"/>
      <c r="B53" s="7" t="s">
        <v>48</v>
      </c>
      <c r="C53" s="7" t="s">
        <v>23</v>
      </c>
      <c r="D53" s="5">
        <v>30</v>
      </c>
      <c r="E53" s="5">
        <v>0</v>
      </c>
      <c r="F53" s="16">
        <f t="shared" si="4"/>
        <v>0</v>
      </c>
    </row>
    <row r="54" spans="1:6" ht="16.5" customHeight="1" x14ac:dyDescent="0.25">
      <c r="A54" s="3"/>
      <c r="B54" s="7" t="s">
        <v>49</v>
      </c>
      <c r="C54" s="7" t="s">
        <v>23</v>
      </c>
      <c r="D54" s="5">
        <v>36</v>
      </c>
      <c r="E54" s="5">
        <v>0</v>
      </c>
      <c r="F54" s="16">
        <f t="shared" si="4"/>
        <v>0</v>
      </c>
    </row>
    <row r="55" spans="1:6" ht="16.5" customHeight="1" x14ac:dyDescent="0.25">
      <c r="A55" s="3"/>
      <c r="B55" s="7" t="s">
        <v>50</v>
      </c>
      <c r="C55" s="7" t="s">
        <v>23</v>
      </c>
      <c r="D55" s="5">
        <v>78</v>
      </c>
      <c r="E55" s="5">
        <v>0</v>
      </c>
      <c r="F55" s="16">
        <f t="shared" si="4"/>
        <v>0</v>
      </c>
    </row>
    <row r="56" spans="1:6" ht="16.5" customHeight="1" x14ac:dyDescent="0.25">
      <c r="A56" s="3"/>
      <c r="B56" s="7" t="s">
        <v>51</v>
      </c>
      <c r="C56" s="7" t="s">
        <v>23</v>
      </c>
      <c r="D56" s="5">
        <v>24</v>
      </c>
      <c r="E56" s="5">
        <v>0</v>
      </c>
      <c r="F56" s="16">
        <f t="shared" si="4"/>
        <v>0</v>
      </c>
    </row>
    <row r="57" spans="1:6" ht="16.5" customHeight="1" x14ac:dyDescent="0.25">
      <c r="A57" s="3"/>
      <c r="B57" s="7" t="s">
        <v>52</v>
      </c>
      <c r="C57" s="7" t="s">
        <v>53</v>
      </c>
      <c r="D57" s="5">
        <v>25</v>
      </c>
      <c r="E57" s="5">
        <v>0</v>
      </c>
      <c r="F57" s="16">
        <f t="shared" si="4"/>
        <v>0</v>
      </c>
    </row>
    <row r="58" spans="1:6" ht="16.5" customHeight="1" x14ac:dyDescent="0.25">
      <c r="A58" s="3"/>
      <c r="B58" s="7" t="s">
        <v>54</v>
      </c>
      <c r="C58" s="7" t="s">
        <v>14</v>
      </c>
      <c r="D58" s="5">
        <v>1</v>
      </c>
      <c r="E58" s="5">
        <v>0</v>
      </c>
      <c r="F58" s="16">
        <f t="shared" si="4"/>
        <v>0</v>
      </c>
    </row>
    <row r="59" spans="1:6" ht="33" customHeight="1" x14ac:dyDescent="0.2">
      <c r="A59" s="13"/>
      <c r="B59" s="14" t="s">
        <v>110</v>
      </c>
      <c r="C59" s="19" t="s">
        <v>32</v>
      </c>
      <c r="D59" s="15">
        <v>27</v>
      </c>
      <c r="E59" s="15">
        <v>0</v>
      </c>
      <c r="F59" s="16">
        <f t="shared" si="4"/>
        <v>0</v>
      </c>
    </row>
    <row r="60" spans="1:6" ht="16.5" customHeight="1" x14ac:dyDescent="0.25">
      <c r="A60" s="17">
        <v>6.2</v>
      </c>
      <c r="B60" s="6" t="s">
        <v>55</v>
      </c>
      <c r="C60" s="3"/>
      <c r="D60" s="3"/>
      <c r="E60" s="3"/>
      <c r="F60" s="16"/>
    </row>
    <row r="61" spans="1:6" ht="16.5" customHeight="1" x14ac:dyDescent="0.25">
      <c r="A61" s="3"/>
      <c r="B61" s="7" t="s">
        <v>56</v>
      </c>
      <c r="C61" s="7" t="s">
        <v>14</v>
      </c>
      <c r="D61" s="5">
        <v>1</v>
      </c>
      <c r="E61" s="5">
        <v>0</v>
      </c>
      <c r="F61" s="16">
        <f t="shared" si="4"/>
        <v>0</v>
      </c>
    </row>
    <row r="62" spans="1:6" ht="16.5" customHeight="1" x14ac:dyDescent="0.25">
      <c r="A62" s="3"/>
      <c r="B62" s="7" t="s">
        <v>57</v>
      </c>
      <c r="C62" s="7" t="s">
        <v>58</v>
      </c>
      <c r="D62" s="5">
        <v>8</v>
      </c>
      <c r="E62" s="5">
        <v>0</v>
      </c>
      <c r="F62" s="16">
        <f t="shared" si="4"/>
        <v>0</v>
      </c>
    </row>
    <row r="63" spans="1:6" ht="16.5" customHeight="1" x14ac:dyDescent="0.25">
      <c r="A63" s="3"/>
      <c r="B63" s="7" t="s">
        <v>59</v>
      </c>
      <c r="C63" s="7" t="s">
        <v>58</v>
      </c>
      <c r="D63" s="5">
        <v>8</v>
      </c>
      <c r="E63" s="5">
        <v>0</v>
      </c>
      <c r="F63" s="16">
        <f t="shared" si="4"/>
        <v>0</v>
      </c>
    </row>
    <row r="64" spans="1:6" ht="16.5" customHeight="1" x14ac:dyDescent="0.25">
      <c r="A64" s="3"/>
      <c r="B64" s="7" t="s">
        <v>60</v>
      </c>
      <c r="C64" s="7" t="s">
        <v>58</v>
      </c>
      <c r="D64" s="5">
        <v>8</v>
      </c>
      <c r="E64" s="5">
        <v>0</v>
      </c>
      <c r="F64" s="16">
        <f t="shared" si="4"/>
        <v>0</v>
      </c>
    </row>
    <row r="65" spans="1:6" ht="16.5" customHeight="1" x14ac:dyDescent="0.25">
      <c r="A65" s="3"/>
      <c r="B65" s="7" t="s">
        <v>61</v>
      </c>
      <c r="C65" s="7" t="s">
        <v>58</v>
      </c>
      <c r="D65" s="5">
        <v>4</v>
      </c>
      <c r="E65" s="5">
        <v>0</v>
      </c>
      <c r="F65" s="16">
        <f t="shared" si="4"/>
        <v>0</v>
      </c>
    </row>
    <row r="66" spans="1:6" ht="16.5" customHeight="1" x14ac:dyDescent="0.25">
      <c r="A66" s="3"/>
      <c r="B66" s="6" t="s">
        <v>62</v>
      </c>
      <c r="C66" s="3"/>
      <c r="D66" s="3"/>
      <c r="E66" s="3"/>
      <c r="F66" s="16"/>
    </row>
    <row r="67" spans="1:6" ht="16.5" customHeight="1" x14ac:dyDescent="0.25">
      <c r="A67" s="3"/>
      <c r="B67" s="7" t="s">
        <v>63</v>
      </c>
      <c r="C67" s="7" t="s">
        <v>32</v>
      </c>
      <c r="D67" s="5">
        <v>12</v>
      </c>
      <c r="E67" s="5">
        <v>0</v>
      </c>
      <c r="F67" s="16">
        <f t="shared" si="4"/>
        <v>0</v>
      </c>
    </row>
    <row r="68" spans="1:6" ht="48" customHeight="1" x14ac:dyDescent="0.2">
      <c r="A68" s="14"/>
      <c r="B68" s="14" t="s">
        <v>111</v>
      </c>
      <c r="C68" s="19" t="s">
        <v>32</v>
      </c>
      <c r="D68" s="15">
        <v>12</v>
      </c>
      <c r="E68" s="15">
        <v>0</v>
      </c>
      <c r="F68" s="16">
        <f t="shared" si="4"/>
        <v>0</v>
      </c>
    </row>
    <row r="69" spans="1:6" ht="16.5" customHeight="1" x14ac:dyDescent="0.25">
      <c r="A69" s="3"/>
      <c r="B69" s="7" t="s">
        <v>64</v>
      </c>
      <c r="C69" s="7" t="s">
        <v>23</v>
      </c>
      <c r="D69" s="5">
        <v>12</v>
      </c>
      <c r="E69" s="17">
        <v>0</v>
      </c>
      <c r="F69" s="16">
        <f t="shared" si="4"/>
        <v>0</v>
      </c>
    </row>
    <row r="70" spans="1:6" ht="16.5" customHeight="1" x14ac:dyDescent="0.25">
      <c r="A70" s="3"/>
      <c r="B70" s="7" t="s">
        <v>65</v>
      </c>
      <c r="C70" s="7" t="s">
        <v>32</v>
      </c>
      <c r="D70" s="5">
        <v>14</v>
      </c>
      <c r="E70" s="5">
        <v>0</v>
      </c>
      <c r="F70" s="16">
        <f t="shared" si="4"/>
        <v>0</v>
      </c>
    </row>
    <row r="71" spans="1:6" ht="16.5" customHeight="1" x14ac:dyDescent="0.25">
      <c r="A71" s="9"/>
      <c r="B71" s="10" t="s">
        <v>66</v>
      </c>
      <c r="C71" s="9"/>
      <c r="D71" s="9"/>
      <c r="E71" s="9"/>
      <c r="F71" s="11">
        <f>SUM(F51:F70)</f>
        <v>0</v>
      </c>
    </row>
    <row r="72" spans="1:6" ht="14.1" customHeight="1" x14ac:dyDescent="0.25">
      <c r="A72" s="3"/>
      <c r="B72" s="3"/>
      <c r="C72" s="3"/>
      <c r="D72" s="3"/>
      <c r="E72" s="3"/>
      <c r="F72" s="4"/>
    </row>
    <row r="73" spans="1:6" ht="16.5" customHeight="1" x14ac:dyDescent="0.25">
      <c r="A73" s="3"/>
      <c r="B73" s="26" t="s">
        <v>0</v>
      </c>
      <c r="C73" s="3"/>
      <c r="D73" s="3"/>
      <c r="E73" s="3"/>
      <c r="F73" s="4"/>
    </row>
    <row r="74" spans="1:6" ht="16.5" customHeight="1" x14ac:dyDescent="0.25">
      <c r="A74" s="3"/>
      <c r="B74" s="7" t="s">
        <v>67</v>
      </c>
      <c r="C74" s="7" t="s">
        <v>68</v>
      </c>
      <c r="D74" s="27">
        <v>0.75</v>
      </c>
      <c r="E74" s="5">
        <v>0</v>
      </c>
      <c r="F74" s="8">
        <f>D74*E74</f>
        <v>0</v>
      </c>
    </row>
    <row r="75" spans="1:6" ht="16.5" customHeight="1" x14ac:dyDescent="0.25">
      <c r="A75" s="3"/>
      <c r="B75" s="7" t="s">
        <v>69</v>
      </c>
      <c r="C75" s="7" t="s">
        <v>68</v>
      </c>
      <c r="D75" s="27">
        <v>0.15</v>
      </c>
      <c r="E75" s="5">
        <v>0</v>
      </c>
      <c r="F75" s="8">
        <f t="shared" ref="F75:F91" si="5">D75*E75</f>
        <v>0</v>
      </c>
    </row>
    <row r="76" spans="1:6" ht="16.5" customHeight="1" x14ac:dyDescent="0.25">
      <c r="A76" s="3"/>
      <c r="B76" s="7" t="s">
        <v>70</v>
      </c>
      <c r="C76" s="7" t="s">
        <v>68</v>
      </c>
      <c r="D76" s="28">
        <v>0.76800000000000002</v>
      </c>
      <c r="E76" s="5">
        <v>0</v>
      </c>
      <c r="F76" s="8">
        <f t="shared" si="5"/>
        <v>0</v>
      </c>
    </row>
    <row r="77" spans="1:6" ht="16.5" customHeight="1" x14ac:dyDescent="0.25">
      <c r="A77" s="3"/>
      <c r="B77" s="7" t="s">
        <v>71</v>
      </c>
      <c r="C77" s="7" t="s">
        <v>10</v>
      </c>
      <c r="D77" s="5">
        <v>1</v>
      </c>
      <c r="E77" s="5">
        <v>0</v>
      </c>
      <c r="F77" s="8">
        <f t="shared" si="5"/>
        <v>0</v>
      </c>
    </row>
    <row r="78" spans="1:6" ht="16.5" customHeight="1" x14ac:dyDescent="0.25">
      <c r="A78" s="3"/>
      <c r="B78" s="7" t="s">
        <v>72</v>
      </c>
      <c r="C78" s="7" t="s">
        <v>73</v>
      </c>
      <c r="D78" s="5">
        <v>320</v>
      </c>
      <c r="E78" s="5">
        <v>0</v>
      </c>
      <c r="F78" s="8">
        <f t="shared" si="5"/>
        <v>0</v>
      </c>
    </row>
    <row r="79" spans="1:6" ht="16.5" customHeight="1" x14ac:dyDescent="0.25">
      <c r="A79" s="3"/>
      <c r="B79" s="7" t="s">
        <v>74</v>
      </c>
      <c r="C79" s="7" t="s">
        <v>73</v>
      </c>
      <c r="D79" s="5">
        <v>19</v>
      </c>
      <c r="E79" s="17">
        <v>0</v>
      </c>
      <c r="F79" s="8">
        <f t="shared" si="5"/>
        <v>0</v>
      </c>
    </row>
    <row r="80" spans="1:6" ht="16.5" customHeight="1" x14ac:dyDescent="0.25">
      <c r="A80" s="3"/>
      <c r="B80" s="7" t="s">
        <v>75</v>
      </c>
      <c r="C80" s="7" t="s">
        <v>73</v>
      </c>
      <c r="D80" s="5">
        <v>3</v>
      </c>
      <c r="E80" s="5">
        <v>0</v>
      </c>
      <c r="F80" s="8">
        <f t="shared" si="5"/>
        <v>0</v>
      </c>
    </row>
    <row r="81" spans="1:6" ht="16.5" customHeight="1" x14ac:dyDescent="0.25">
      <c r="A81" s="3"/>
      <c r="B81" s="7" t="s">
        <v>76</v>
      </c>
      <c r="C81" s="7" t="s">
        <v>73</v>
      </c>
      <c r="D81" s="5">
        <v>5</v>
      </c>
      <c r="E81" s="17">
        <v>0</v>
      </c>
      <c r="F81" s="8">
        <f t="shared" si="5"/>
        <v>0</v>
      </c>
    </row>
    <row r="82" spans="1:6" ht="33" customHeight="1" x14ac:dyDescent="0.2">
      <c r="A82" s="13"/>
      <c r="B82" s="14" t="s">
        <v>112</v>
      </c>
      <c r="C82" s="19" t="s">
        <v>32</v>
      </c>
      <c r="D82" s="29">
        <v>18.86</v>
      </c>
      <c r="E82" s="15">
        <v>0</v>
      </c>
      <c r="F82" s="8">
        <f t="shared" si="5"/>
        <v>0</v>
      </c>
    </row>
    <row r="83" spans="1:6" ht="16.5" customHeight="1" x14ac:dyDescent="0.25">
      <c r="A83" s="3"/>
      <c r="B83" s="7" t="s">
        <v>77</v>
      </c>
      <c r="C83" s="7" t="s">
        <v>32</v>
      </c>
      <c r="D83" s="27">
        <v>18.86</v>
      </c>
      <c r="E83" s="5">
        <v>0</v>
      </c>
      <c r="F83" s="8">
        <f t="shared" si="5"/>
        <v>0</v>
      </c>
    </row>
    <row r="84" spans="1:6" ht="33" customHeight="1" x14ac:dyDescent="0.2">
      <c r="A84" s="13"/>
      <c r="B84" s="14" t="s">
        <v>113</v>
      </c>
      <c r="C84" s="19" t="s">
        <v>68</v>
      </c>
      <c r="D84" s="29">
        <v>2.83</v>
      </c>
      <c r="E84" s="15">
        <v>0</v>
      </c>
      <c r="F84" s="8">
        <f t="shared" si="5"/>
        <v>0</v>
      </c>
    </row>
    <row r="85" spans="1:6" ht="16.5" customHeight="1" x14ac:dyDescent="0.25">
      <c r="A85" s="3"/>
      <c r="B85" s="7" t="s">
        <v>78</v>
      </c>
      <c r="C85" s="3"/>
      <c r="D85" s="3"/>
      <c r="E85" s="3"/>
      <c r="F85" s="8"/>
    </row>
    <row r="86" spans="1:6" ht="48" customHeight="1" x14ac:dyDescent="0.2">
      <c r="A86" s="14"/>
      <c r="B86" s="14" t="s">
        <v>114</v>
      </c>
      <c r="C86" s="19" t="s">
        <v>32</v>
      </c>
      <c r="D86" s="15">
        <v>34</v>
      </c>
      <c r="E86" s="15">
        <v>0</v>
      </c>
      <c r="F86" s="8">
        <f t="shared" si="5"/>
        <v>0</v>
      </c>
    </row>
    <row r="87" spans="1:6" ht="16.5" customHeight="1" x14ac:dyDescent="0.25">
      <c r="A87" s="3"/>
      <c r="B87" s="6" t="s">
        <v>79</v>
      </c>
      <c r="C87" s="3"/>
      <c r="D87" s="3"/>
      <c r="E87" s="3"/>
      <c r="F87" s="8"/>
    </row>
    <row r="88" spans="1:6" ht="16.5" customHeight="1" x14ac:dyDescent="0.25">
      <c r="A88" s="3"/>
      <c r="B88" s="7" t="s">
        <v>80</v>
      </c>
      <c r="C88" s="7" t="s">
        <v>41</v>
      </c>
      <c r="D88" s="5">
        <v>2</v>
      </c>
      <c r="E88" s="5">
        <v>0</v>
      </c>
      <c r="F88" s="8">
        <f t="shared" si="5"/>
        <v>0</v>
      </c>
    </row>
    <row r="89" spans="1:6" ht="16.5" customHeight="1" x14ac:dyDescent="0.25">
      <c r="A89" s="3"/>
      <c r="B89" s="7" t="s">
        <v>81</v>
      </c>
      <c r="C89" s="7" t="s">
        <v>41</v>
      </c>
      <c r="D89" s="5">
        <v>2</v>
      </c>
      <c r="E89" s="5">
        <v>0</v>
      </c>
      <c r="F89" s="8">
        <f t="shared" si="5"/>
        <v>0</v>
      </c>
    </row>
    <row r="90" spans="1:6" ht="49.5" customHeight="1" x14ac:dyDescent="0.2">
      <c r="A90" s="14"/>
      <c r="B90" s="14" t="s">
        <v>115</v>
      </c>
      <c r="C90" s="19" t="s">
        <v>32</v>
      </c>
      <c r="D90" s="15">
        <v>34</v>
      </c>
      <c r="E90" s="15">
        <v>0</v>
      </c>
      <c r="F90" s="8">
        <f t="shared" si="5"/>
        <v>0</v>
      </c>
    </row>
    <row r="91" spans="1:6" ht="33" customHeight="1" x14ac:dyDescent="0.2">
      <c r="A91" s="13"/>
      <c r="B91" s="14" t="s">
        <v>116</v>
      </c>
      <c r="C91" s="19" t="s">
        <v>32</v>
      </c>
      <c r="D91" s="15">
        <v>18</v>
      </c>
      <c r="E91" s="15">
        <v>0</v>
      </c>
      <c r="F91" s="8">
        <f t="shared" si="5"/>
        <v>0</v>
      </c>
    </row>
    <row r="92" spans="1:6" ht="16.5" customHeight="1" x14ac:dyDescent="0.25">
      <c r="A92" s="9"/>
      <c r="B92" s="10" t="s">
        <v>82</v>
      </c>
      <c r="C92" s="9"/>
      <c r="D92" s="9"/>
      <c r="E92" s="9"/>
      <c r="F92" s="11">
        <f>SUM(F74:F91)</f>
        <v>0</v>
      </c>
    </row>
    <row r="93" spans="1:6" ht="14.1" customHeight="1" x14ac:dyDescent="0.25">
      <c r="A93" s="3"/>
      <c r="B93" s="3"/>
      <c r="C93" s="3"/>
      <c r="D93" s="3"/>
      <c r="E93" s="3"/>
      <c r="F93" s="4"/>
    </row>
    <row r="94" spans="1:6" ht="33" customHeight="1" x14ac:dyDescent="0.2">
      <c r="A94" s="13"/>
      <c r="B94" s="14" t="s">
        <v>117</v>
      </c>
      <c r="C94" s="13"/>
      <c r="D94" s="13"/>
      <c r="E94" s="13"/>
      <c r="F94" s="22"/>
    </row>
    <row r="95" spans="1:6" ht="16.5" customHeight="1" x14ac:dyDescent="0.25">
      <c r="A95" s="3"/>
      <c r="B95" s="7" t="s">
        <v>83</v>
      </c>
      <c r="C95" s="7" t="s">
        <v>23</v>
      </c>
      <c r="D95" s="5">
        <v>12</v>
      </c>
      <c r="E95" s="5">
        <v>0</v>
      </c>
      <c r="F95" s="8">
        <f>D95*E95</f>
        <v>0</v>
      </c>
    </row>
    <row r="96" spans="1:6" ht="16.5" customHeight="1" x14ac:dyDescent="0.25">
      <c r="A96" s="3"/>
      <c r="B96" s="7" t="s">
        <v>84</v>
      </c>
      <c r="C96" s="7" t="s">
        <v>14</v>
      </c>
      <c r="D96" s="5">
        <v>1</v>
      </c>
      <c r="E96" s="5">
        <v>0</v>
      </c>
      <c r="F96" s="8">
        <f t="shared" ref="F96:F100" si="6">D96*E96</f>
        <v>0</v>
      </c>
    </row>
    <row r="97" spans="1:6" ht="16.5" customHeight="1" x14ac:dyDescent="0.25">
      <c r="A97" s="3"/>
      <c r="B97" s="7" t="s">
        <v>85</v>
      </c>
      <c r="C97" s="7" t="s">
        <v>14</v>
      </c>
      <c r="D97" s="5">
        <v>1</v>
      </c>
      <c r="E97" s="5">
        <v>0</v>
      </c>
      <c r="F97" s="8">
        <f t="shared" si="6"/>
        <v>0</v>
      </c>
    </row>
    <row r="98" spans="1:6" ht="16.5" customHeight="1" x14ac:dyDescent="0.25">
      <c r="A98" s="3"/>
      <c r="B98" s="7" t="s">
        <v>86</v>
      </c>
      <c r="C98" s="7" t="s">
        <v>10</v>
      </c>
      <c r="D98" s="5">
        <v>1</v>
      </c>
      <c r="E98" s="5">
        <v>0</v>
      </c>
      <c r="F98" s="8">
        <f t="shared" si="6"/>
        <v>0</v>
      </c>
    </row>
    <row r="99" spans="1:6" ht="16.5" customHeight="1" x14ac:dyDescent="0.25">
      <c r="A99" s="3"/>
      <c r="B99" s="7" t="s">
        <v>87</v>
      </c>
      <c r="C99" s="7" t="s">
        <v>23</v>
      </c>
      <c r="D99" s="5">
        <v>12</v>
      </c>
      <c r="E99" s="5">
        <v>0</v>
      </c>
      <c r="F99" s="8">
        <f t="shared" si="6"/>
        <v>0</v>
      </c>
    </row>
    <row r="100" spans="1:6" ht="16.5" customHeight="1" x14ac:dyDescent="0.25">
      <c r="A100" s="3"/>
      <c r="B100" s="7" t="s">
        <v>88</v>
      </c>
      <c r="C100" s="7" t="s">
        <v>14</v>
      </c>
      <c r="D100" s="5">
        <v>1</v>
      </c>
      <c r="E100" s="5">
        <v>0</v>
      </c>
      <c r="F100" s="8">
        <f t="shared" si="6"/>
        <v>0</v>
      </c>
    </row>
    <row r="101" spans="1:6" ht="16.5" customHeight="1" x14ac:dyDescent="0.25">
      <c r="A101" s="9"/>
      <c r="B101" s="10" t="s">
        <v>89</v>
      </c>
      <c r="C101" s="9"/>
      <c r="D101" s="9"/>
      <c r="E101" s="9"/>
      <c r="F101" s="11">
        <f>SUM(F95:F100)</f>
        <v>0</v>
      </c>
    </row>
    <row r="102" spans="1:6" ht="14.1" customHeight="1" x14ac:dyDescent="0.25">
      <c r="A102" s="3"/>
      <c r="B102" s="3"/>
      <c r="C102" s="3"/>
      <c r="D102" s="3"/>
      <c r="E102" s="3"/>
      <c r="F102" s="4"/>
    </row>
    <row r="103" spans="1:6" ht="15" customHeight="1" x14ac:dyDescent="0.2">
      <c r="A103" s="30"/>
      <c r="B103" s="31" t="s">
        <v>124</v>
      </c>
      <c r="C103" s="31"/>
      <c r="D103" s="31"/>
      <c r="E103" s="31"/>
      <c r="F103" s="31"/>
    </row>
    <row r="104" spans="1:6" ht="14.1" customHeight="1" x14ac:dyDescent="0.2">
      <c r="A104" s="30"/>
      <c r="B104" s="31"/>
      <c r="C104" s="31"/>
      <c r="D104" s="31"/>
      <c r="E104" s="31"/>
      <c r="F104" s="31"/>
    </row>
    <row r="105" spans="1:6" ht="16.5" customHeight="1" x14ac:dyDescent="0.25">
      <c r="A105" s="6" t="s">
        <v>2</v>
      </c>
      <c r="B105" s="6" t="s">
        <v>90</v>
      </c>
      <c r="C105" s="3"/>
      <c r="D105" s="3"/>
      <c r="E105" s="3"/>
      <c r="F105" s="32" t="s">
        <v>91</v>
      </c>
    </row>
    <row r="106" spans="1:6" ht="15" customHeight="1" x14ac:dyDescent="0.25">
      <c r="A106" s="3"/>
      <c r="B106" s="3"/>
      <c r="C106" s="3"/>
      <c r="D106" s="3"/>
      <c r="E106" s="3"/>
      <c r="F106" s="4"/>
    </row>
    <row r="107" spans="1:6" ht="16.5" customHeight="1" x14ac:dyDescent="0.25">
      <c r="A107" s="5">
        <v>1</v>
      </c>
      <c r="B107" s="7" t="s">
        <v>92</v>
      </c>
      <c r="C107" s="3"/>
      <c r="D107" s="3"/>
      <c r="E107" s="3"/>
      <c r="F107" s="8">
        <f>D107*E107</f>
        <v>0</v>
      </c>
    </row>
    <row r="108" spans="1:6" ht="15" customHeight="1" x14ac:dyDescent="0.25">
      <c r="A108" s="3"/>
      <c r="B108" s="3"/>
      <c r="C108" s="3"/>
      <c r="D108" s="3"/>
      <c r="E108" s="3"/>
      <c r="F108" s="8">
        <f t="shared" ref="F108:F121" si="7">D108*E108</f>
        <v>0</v>
      </c>
    </row>
    <row r="109" spans="1:6" ht="16.5" customHeight="1" x14ac:dyDescent="0.25">
      <c r="A109" s="5">
        <v>2</v>
      </c>
      <c r="B109" s="7" t="s">
        <v>93</v>
      </c>
      <c r="C109" s="3"/>
      <c r="D109" s="3"/>
      <c r="E109" s="3"/>
      <c r="F109" s="8">
        <f t="shared" si="7"/>
        <v>0</v>
      </c>
    </row>
    <row r="110" spans="1:6" ht="15" customHeight="1" x14ac:dyDescent="0.25">
      <c r="A110" s="3"/>
      <c r="B110" s="3"/>
      <c r="C110" s="3"/>
      <c r="D110" s="3"/>
      <c r="E110" s="3"/>
      <c r="F110" s="8">
        <f t="shared" si="7"/>
        <v>0</v>
      </c>
    </row>
    <row r="111" spans="1:6" ht="16.5" customHeight="1" x14ac:dyDescent="0.25">
      <c r="A111" s="5">
        <v>3</v>
      </c>
      <c r="B111" s="7" t="s">
        <v>119</v>
      </c>
      <c r="C111" s="3"/>
      <c r="D111" s="3"/>
      <c r="E111" s="3"/>
      <c r="F111" s="8">
        <f t="shared" si="7"/>
        <v>0</v>
      </c>
    </row>
    <row r="112" spans="1:6" ht="15" customHeight="1" x14ac:dyDescent="0.25">
      <c r="A112" s="3"/>
      <c r="B112" s="3"/>
      <c r="C112" s="3"/>
      <c r="D112" s="3"/>
      <c r="E112" s="3"/>
      <c r="F112" s="8">
        <f t="shared" si="7"/>
        <v>0</v>
      </c>
    </row>
    <row r="113" spans="1:6" ht="16.5" customHeight="1" x14ac:dyDescent="0.25">
      <c r="A113" s="5">
        <v>4</v>
      </c>
      <c r="B113" s="7" t="s">
        <v>94</v>
      </c>
      <c r="C113" s="3"/>
      <c r="D113" s="3"/>
      <c r="E113" s="3"/>
      <c r="F113" s="8">
        <f t="shared" si="7"/>
        <v>0</v>
      </c>
    </row>
    <row r="114" spans="1:6" ht="15" customHeight="1" x14ac:dyDescent="0.25">
      <c r="A114" s="3"/>
      <c r="B114" s="3"/>
      <c r="C114" s="3"/>
      <c r="D114" s="3"/>
      <c r="E114" s="3"/>
      <c r="F114" s="8">
        <f t="shared" si="7"/>
        <v>0</v>
      </c>
    </row>
    <row r="115" spans="1:6" ht="16.5" customHeight="1" x14ac:dyDescent="0.2">
      <c r="A115" s="5">
        <v>5</v>
      </c>
      <c r="B115" s="33" t="s">
        <v>95</v>
      </c>
      <c r="C115" s="33"/>
      <c r="D115" s="33"/>
      <c r="E115" s="33"/>
      <c r="F115" s="8">
        <f t="shared" si="7"/>
        <v>0</v>
      </c>
    </row>
    <row r="116" spans="1:6" ht="15" customHeight="1" x14ac:dyDescent="0.25">
      <c r="A116" s="3"/>
      <c r="B116" s="3"/>
      <c r="C116" s="3"/>
      <c r="D116" s="3"/>
      <c r="E116" s="3"/>
      <c r="F116" s="8">
        <f t="shared" si="7"/>
        <v>0</v>
      </c>
    </row>
    <row r="117" spans="1:6" ht="16.5" customHeight="1" x14ac:dyDescent="0.25">
      <c r="A117" s="5">
        <v>6</v>
      </c>
      <c r="B117" s="7" t="s">
        <v>120</v>
      </c>
      <c r="C117" s="3"/>
      <c r="D117" s="3"/>
      <c r="E117" s="3"/>
      <c r="F117" s="8">
        <f t="shared" si="7"/>
        <v>0</v>
      </c>
    </row>
    <row r="118" spans="1:6" ht="15" customHeight="1" x14ac:dyDescent="0.25">
      <c r="A118" s="3"/>
      <c r="B118" s="3"/>
      <c r="C118" s="3"/>
      <c r="D118" s="3"/>
      <c r="E118" s="3"/>
      <c r="F118" s="8">
        <f t="shared" si="7"/>
        <v>0</v>
      </c>
    </row>
    <row r="119" spans="1:6" ht="16.5" customHeight="1" x14ac:dyDescent="0.25">
      <c r="A119" s="5">
        <v>7</v>
      </c>
      <c r="B119" s="7" t="s">
        <v>0</v>
      </c>
      <c r="C119" s="3"/>
      <c r="D119" s="3"/>
      <c r="E119" s="3"/>
      <c r="F119" s="8">
        <f t="shared" si="7"/>
        <v>0</v>
      </c>
    </row>
    <row r="120" spans="1:6" ht="15" customHeight="1" x14ac:dyDescent="0.25">
      <c r="A120" s="3"/>
      <c r="B120" s="3"/>
      <c r="C120" s="3"/>
      <c r="D120" s="3"/>
      <c r="E120" s="3"/>
      <c r="F120" s="8">
        <f t="shared" si="7"/>
        <v>0</v>
      </c>
    </row>
    <row r="121" spans="1:6" ht="16.5" customHeight="1" x14ac:dyDescent="0.25">
      <c r="A121" s="5">
        <v>8</v>
      </c>
      <c r="B121" s="7" t="s">
        <v>121</v>
      </c>
      <c r="C121" s="3"/>
      <c r="D121" s="3"/>
      <c r="E121" s="3"/>
      <c r="F121" s="8">
        <f t="shared" si="7"/>
        <v>0</v>
      </c>
    </row>
    <row r="122" spans="1:6" ht="15" customHeight="1" x14ac:dyDescent="0.25">
      <c r="A122" s="9"/>
      <c r="B122" s="10" t="s">
        <v>122</v>
      </c>
      <c r="C122" s="9"/>
      <c r="D122" s="9"/>
      <c r="E122" s="9"/>
      <c r="F122" s="34">
        <f>SUM(F107:F121)</f>
        <v>0</v>
      </c>
    </row>
    <row r="123" spans="1:6" ht="18" customHeight="1" x14ac:dyDescent="0.25">
      <c r="A123" s="35"/>
      <c r="B123" s="36" t="s">
        <v>96</v>
      </c>
      <c r="C123" s="35"/>
      <c r="D123" s="35"/>
      <c r="E123" s="35"/>
      <c r="F123" s="37">
        <f>F6+F14+F32+F38+F47+F71+F92+F101+F122</f>
        <v>0</v>
      </c>
    </row>
    <row r="124" spans="1:6" ht="15" customHeight="1" x14ac:dyDescent="0.25">
      <c r="A124" s="3"/>
      <c r="B124" s="3"/>
      <c r="C124" s="3"/>
      <c r="D124" s="3"/>
      <c r="E124" s="3"/>
      <c r="F124" s="4"/>
    </row>
    <row r="125" spans="1:6" ht="29.1" customHeight="1" x14ac:dyDescent="0.2">
      <c r="A125" s="33" t="s">
        <v>123</v>
      </c>
      <c r="B125" s="33"/>
      <c r="C125" s="33"/>
      <c r="D125" s="33"/>
      <c r="E125" s="33"/>
      <c r="F125" s="33"/>
    </row>
  </sheetData>
  <mergeCells count="5">
    <mergeCell ref="B103:F104"/>
    <mergeCell ref="B115:E115"/>
    <mergeCell ref="A125:F125"/>
    <mergeCell ref="A103:A104"/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 Quirino</dc:creator>
  <cp:lastModifiedBy>ACHOR, Valentino Achor Uyu</cp:lastModifiedBy>
  <dcterms:created xsi:type="dcterms:W3CDTF">2026-09-13T14:56:31Z</dcterms:created>
  <dcterms:modified xsi:type="dcterms:W3CDTF">2026-10-08T15:07:18Z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2026-09-13T00:00:00Z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2026-09-13T00:00:00Z</vt:filetime>
  </property>
  <property fmtid="{D5CDD505-2E9C-101B-9397-08002B2CF9AE}" pid="5" name="Producer">
    <vt:lpwstr>Microsoft® Excel® 2016</vt:lpwstr>
  </property>
</Properties>
</file>