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PROCUREMENT DOCUMENTS\Juba Procurement 2022-2023\KFW Project\Single Stage Tender 2\"/>
    </mc:Choice>
  </mc:AlternateContent>
  <xr:revisionPtr revIDLastSave="0" documentId="13_ncr:1_{4A4F6A43-2B38-438D-B71C-D12774404AD1}" xr6:coauthVersionLast="47" xr6:coauthVersionMax="47" xr10:uidLastSave="{00000000-0000-0000-0000-000000000000}"/>
  <bookViews>
    <workbookView xWindow="-110" yWindow="-110" windowWidth="19420" windowHeight="10560" xr2:uid="{00000000-000D-0000-FFFF-FFFF00000000}"/>
  </bookViews>
  <sheets>
    <sheet name="Summary Pricing Schedule" sheetId="9" r:id="rId1"/>
    <sheet name="Sep Por 5" sheetId="12" r:id="rId2"/>
  </sheets>
  <definedNames>
    <definedName name="_xlnm.Print_Area" localSheetId="0">'Summary Pricing Schedule'!$B$2:$E$22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12" l="1"/>
  <c r="D61" i="12" s="1"/>
  <c r="C60" i="12"/>
  <c r="D56" i="12"/>
  <c r="C56" i="12"/>
  <c r="D29" i="12"/>
  <c r="C29" i="12"/>
  <c r="C61" i="12" l="1"/>
  <c r="C62" i="12" s="1"/>
</calcChain>
</file>

<file path=xl/sharedStrings.xml><?xml version="1.0" encoding="utf-8"?>
<sst xmlns="http://schemas.openxmlformats.org/spreadsheetml/2006/main" count="82" uniqueCount="70">
  <si>
    <t>Item</t>
  </si>
  <si>
    <t>Preliminary Works</t>
  </si>
  <si>
    <t>Mobilisation</t>
  </si>
  <si>
    <t>Safety &amp; PPE Equipment</t>
  </si>
  <si>
    <t>Access platforms such as scaffold</t>
  </si>
  <si>
    <t>Contractors Insurances</t>
  </si>
  <si>
    <t>Substructure</t>
  </si>
  <si>
    <t>Strip stretch excavation for foundation wall and any piling</t>
  </si>
  <si>
    <t>Anti termite treatment</t>
  </si>
  <si>
    <t>Masonry work - block foundation wall</t>
  </si>
  <si>
    <t>Concrete reinforcing</t>
  </si>
  <si>
    <t>Concrete</t>
  </si>
  <si>
    <t>Roof work and steel structure truss</t>
  </si>
  <si>
    <t>PVC gutters and down pipes</t>
  </si>
  <si>
    <t>2000L water tank reservoir</t>
  </si>
  <si>
    <t>Metal doors including locking system</t>
  </si>
  <si>
    <t>Metal Framed windows</t>
  </si>
  <si>
    <t>Plastering and finishing of walls</t>
  </si>
  <si>
    <t>Painting</t>
  </si>
  <si>
    <t>Electrical fit-out</t>
  </si>
  <si>
    <t>Pit Latrines</t>
  </si>
  <si>
    <t>Fencing</t>
  </si>
  <si>
    <t>Gates</t>
  </si>
  <si>
    <t>Access road</t>
  </si>
  <si>
    <t>Drying slab</t>
  </si>
  <si>
    <t>Marram hardpack to levels controlling water flows</t>
  </si>
  <si>
    <t>Make good landscape</t>
  </si>
  <si>
    <t>Facility Signage</t>
  </si>
  <si>
    <t>Pricing Schedule</t>
  </si>
  <si>
    <t>Bidders to clearly indicate in the summary cover letter of their submission which Separable Portions are priced.</t>
  </si>
  <si>
    <t>Bidders to clearly indicate in the summary cover letter of their submission where they have elected to provide pricing for multiple Separable Portions in addition to the pricing on independent Separable Portions.</t>
  </si>
  <si>
    <t>Summary Notes on Pricing</t>
  </si>
  <si>
    <t>Bank Guarantee</t>
  </si>
  <si>
    <t>Temporary Works (access / workers accom / on site ammenities / etc)</t>
  </si>
  <si>
    <t>Bidder to input pricing into all Lines. Any items that don't fit within the provided line items are to be added in the open line with description prior to totalling of pricing.</t>
  </si>
  <si>
    <t>Complete Quality Handover Documentation incl Red Lined As-built Drawings</t>
  </si>
  <si>
    <t>Overheads</t>
  </si>
  <si>
    <t>Set-out &amp; Excavation</t>
  </si>
  <si>
    <t>Other items which do not fit into the above categories (Bidder to include Description)</t>
  </si>
  <si>
    <t>Amount in USD</t>
  </si>
  <si>
    <t>Overheads Sub total</t>
  </si>
  <si>
    <t>Directs Sub total</t>
  </si>
  <si>
    <t>Other Items Sub total</t>
  </si>
  <si>
    <t>Bidder to input company or JV name</t>
  </si>
  <si>
    <t>Brick work, assocoated masonry and plastering</t>
  </si>
  <si>
    <t>The summary Sheet in this Pricing Schedule shows spacing for Bidders that elect to price multiple Separable Portions. This summary sheet is to show Bidders discounted pricing for award of combination Separable Portions. Discounts may be realised for example through bulk procurement and shared overheads.</t>
  </si>
  <si>
    <t>For clarity in submissions, should the Bidder not elect to price this Separable Portion, the Bidder is to grey out the pricing schedule line items.</t>
  </si>
  <si>
    <t>Bidder Identifier</t>
  </si>
  <si>
    <t>Direct Works</t>
  </si>
  <si>
    <t>Summary Sheet</t>
  </si>
  <si>
    <t>Total in USD</t>
  </si>
  <si>
    <t>Flor Clarity the Bidder is to input the words "Not Priced" into any Separable Portions that have not been priced.</t>
  </si>
  <si>
    <t>Any of the below priced Separable Portions may be awarded independently of the others.</t>
  </si>
  <si>
    <t>Bidders to submit tender pricing against complete Separable Portions. Incomplete Pricing against a Separable Portion will be non-conforming and rejected.</t>
  </si>
  <si>
    <t>Total Pricing for Award of multiple Separable Portions</t>
  </si>
  <si>
    <t>Bidder Pricing (single Sep Portions)</t>
  </si>
  <si>
    <t>Development of Quality Documentation and Various Procedures for submission prior to mobilisation</t>
  </si>
  <si>
    <t>4°33'11.9"N 28°23'14.1"E</t>
  </si>
  <si>
    <t>Duduma</t>
  </si>
  <si>
    <t>Duduma Fruits Processing Facility</t>
  </si>
  <si>
    <t>Duduma Business Center Facility</t>
  </si>
  <si>
    <t>Yambio County</t>
  </si>
  <si>
    <t xml:space="preserve">This sheet contains the Pricing Schedule for Separable Portion 5 &amp; 5 ONLY which includes the below 2 facilities </t>
  </si>
  <si>
    <t>Totals for Separable Portion 5 Infrastructure Items</t>
  </si>
  <si>
    <t>Total for Separable Portion 5</t>
  </si>
  <si>
    <t>Infrastructure Supply and Construct Separable Portion 5.</t>
  </si>
  <si>
    <t>Infrastructure Supply and Construct Separable Portions 5.</t>
  </si>
  <si>
    <t>Separable Portion 5</t>
  </si>
  <si>
    <t>Business center (01)</t>
  </si>
  <si>
    <t>Fruit Processing Facility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</si>
</sst>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quot;£&quot;* #,##0.00_-;\-&quot;£&quot;* #,##0.00_-;_-&quot;£&quot;* &quot;-&quot;??_-;_-@_-"/>
    <numFmt numFmtId="166" formatCode="0.0"/>
    <numFmt numFmtId="167" formatCode="_-[$$-409]* #,##0.00_ ;_-[$$-409]* \-#,##0.00\ ;_-[$$-409]* &quot;-&quot;??_ ;_-@_ "/>
  </numFmts>
  <fonts count="11"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b/>
      <sz val="12"/>
      <color theme="1"/>
      <name val="Calibri"/>
      <family val="2"/>
      <scheme val="minor"/>
    </font>
    <font>
      <b/>
      <sz val="11"/>
      <color theme="1"/>
      <name val="Calibri"/>
      <family val="2"/>
      <scheme val="minor"/>
    </font>
    <font>
      <b/>
      <sz val="14"/>
      <color rgb="FF000000"/>
      <name val="Calibri"/>
      <family val="2"/>
    </font>
    <font>
      <b/>
      <sz val="12"/>
      <color rgb="FF000000"/>
      <name val="Calibri"/>
      <family val="2"/>
    </font>
    <font>
      <sz val="8"/>
      <color rgb="FF000000"/>
      <name val="Calibri"/>
      <family val="2"/>
    </font>
    <font>
      <i/>
      <sz val="11"/>
      <color theme="1"/>
      <name val="Calibri"/>
      <family val="2"/>
      <scheme val="minor"/>
    </font>
    <font>
      <sz val="12"/>
      <color rgb="FF000000"/>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medium">
        <color indexed="64"/>
      </bottom>
      <diagonal/>
    </border>
  </borders>
  <cellStyleXfs count="5">
    <xf numFmtId="0" fontId="0" fillId="0" borderId="0"/>
    <xf numFmtId="0" fontId="2" fillId="0" borderId="0"/>
    <xf numFmtId="43" fontId="3" fillId="0" borderId="0">
      <protection locked="0"/>
    </xf>
    <xf numFmtId="164" fontId="1" fillId="0" borderId="0" applyFont="0" applyFill="0" applyBorder="0" applyAlignment="0" applyProtection="0"/>
    <xf numFmtId="165" fontId="1" fillId="0" borderId="0" applyFont="0" applyFill="0" applyBorder="0" applyAlignment="0" applyProtection="0"/>
  </cellStyleXfs>
  <cellXfs count="31">
    <xf numFmtId="0" fontId="0" fillId="0" borderId="0" xfId="0"/>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5" fillId="0" borderId="1" xfId="0" applyFont="1" applyBorder="1"/>
    <xf numFmtId="166" fontId="0" fillId="0" borderId="1" xfId="0" applyNumberFormat="1" applyBorder="1"/>
    <xf numFmtId="0" fontId="0" fillId="0" borderId="1" xfId="0" applyBorder="1"/>
    <xf numFmtId="2" fontId="0" fillId="0" borderId="1" xfId="0" applyNumberFormat="1" applyBorder="1"/>
    <xf numFmtId="0" fontId="9" fillId="0" borderId="0" xfId="0" applyFont="1"/>
    <xf numFmtId="0" fontId="0" fillId="0" borderId="1" xfId="0" applyBorder="1" applyAlignment="1">
      <alignment wrapText="1"/>
    </xf>
    <xf numFmtId="166" fontId="5" fillId="0" borderId="1" xfId="0" applyNumberFormat="1" applyFont="1" applyBorder="1"/>
    <xf numFmtId="166" fontId="5" fillId="0" borderId="2" xfId="0" applyNumberFormat="1" applyFont="1" applyBorder="1"/>
    <xf numFmtId="0" fontId="5" fillId="0" borderId="2" xfId="0" applyFont="1" applyBorder="1"/>
    <xf numFmtId="167" fontId="5" fillId="0" borderId="2" xfId="0" applyNumberFormat="1" applyFont="1" applyBorder="1"/>
    <xf numFmtId="2" fontId="5" fillId="0" borderId="2" xfId="0" applyNumberFormat="1" applyFont="1" applyBorder="1"/>
    <xf numFmtId="0" fontId="5" fillId="0" borderId="3" xfId="0" applyFont="1" applyBorder="1"/>
    <xf numFmtId="0" fontId="5" fillId="0" borderId="4" xfId="0" applyFont="1" applyBorder="1"/>
    <xf numFmtId="167" fontId="5" fillId="0" borderId="2" xfId="4" applyNumberFormat="1" applyFont="1" applyBorder="1"/>
    <xf numFmtId="0" fontId="5" fillId="0" borderId="5" xfId="0" applyFont="1" applyBorder="1"/>
    <xf numFmtId="167" fontId="5" fillId="0" borderId="5" xfId="4" applyNumberFormat="1" applyFont="1" applyBorder="1"/>
    <xf numFmtId="167" fontId="0" fillId="0" borderId="1" xfId="0" applyNumberFormat="1" applyBorder="1"/>
    <xf numFmtId="0" fontId="4" fillId="0" borderId="0" xfId="0" applyFont="1"/>
    <xf numFmtId="0" fontId="6" fillId="0" borderId="0" xfId="0" applyFont="1" applyAlignment="1">
      <alignment vertical="center"/>
    </xf>
    <xf numFmtId="0" fontId="10" fillId="0" borderId="8" xfId="0" applyFont="1" applyBorder="1" applyAlignment="1">
      <alignment vertical="center"/>
    </xf>
    <xf numFmtId="0" fontId="9" fillId="0" borderId="1" xfId="0" applyFont="1" applyBorder="1" applyAlignment="1">
      <alignment horizontal="left" wrapText="1"/>
    </xf>
    <xf numFmtId="0" fontId="8" fillId="0" borderId="1" xfId="0" applyFont="1" applyBorder="1" applyAlignment="1">
      <alignment horizontal="left" vertical="center"/>
    </xf>
    <xf numFmtId="0" fontId="9" fillId="0" borderId="1" xfId="0" applyFont="1" applyBorder="1" applyAlignment="1">
      <alignment horizontal="left"/>
    </xf>
    <xf numFmtId="167" fontId="5" fillId="0" borderId="6" xfId="0" applyNumberFormat="1" applyFont="1" applyBorder="1" applyAlignment="1">
      <alignment horizontal="left"/>
    </xf>
    <xf numFmtId="167" fontId="5" fillId="0" borderId="7" xfId="0" applyNumberFormat="1" applyFont="1" applyBorder="1" applyAlignment="1">
      <alignment horizontal="left"/>
    </xf>
    <xf numFmtId="0" fontId="6" fillId="0" borderId="0" xfId="0" applyFont="1" applyAlignment="1">
      <alignment horizontal="left" vertical="center"/>
    </xf>
  </cellXfs>
  <cellStyles count="5">
    <cellStyle name="Comma 2" xfId="2" xr:uid="{00000000-0005-0000-0000-000001000000}"/>
    <cellStyle name="Comma 3" xfId="3" xr:uid="{00000000-0005-0000-0000-000031000000}"/>
    <cellStyle name="Currency" xfId="4" builtinId="4"/>
    <cellStyle name="Normal" xfId="0" builtinId="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210096</xdr:colOff>
      <xdr:row>1</xdr:row>
      <xdr:rowOff>137160</xdr:rowOff>
    </xdr:from>
    <xdr:to>
      <xdr:col>4</xdr:col>
      <xdr:colOff>1193800</xdr:colOff>
      <xdr:row>1</xdr:row>
      <xdr:rowOff>899159</xdr:rowOff>
    </xdr:to>
    <xdr:grpSp>
      <xdr:nvGrpSpPr>
        <xdr:cNvPr id="2" name="Group 1">
          <a:extLst>
            <a:ext uri="{FF2B5EF4-FFF2-40B4-BE49-F238E27FC236}">
              <a16:creationId xmlns:a16="http://schemas.microsoft.com/office/drawing/2014/main" id="{A4E80E7D-7167-4347-A07F-8389C727221A}"/>
            </a:ext>
          </a:extLst>
        </xdr:cNvPr>
        <xdr:cNvGrpSpPr/>
      </xdr:nvGrpSpPr>
      <xdr:grpSpPr>
        <a:xfrm>
          <a:off x="421763" y="317077"/>
          <a:ext cx="6910370" cy="761999"/>
          <a:chOff x="0" y="0"/>
          <a:chExt cx="8881289" cy="1162679"/>
        </a:xfrm>
      </xdr:grpSpPr>
      <xdr:pic>
        <xdr:nvPicPr>
          <xdr:cNvPr id="3" name="Picture 2">
            <a:extLst>
              <a:ext uri="{FF2B5EF4-FFF2-40B4-BE49-F238E27FC236}">
                <a16:creationId xmlns:a16="http://schemas.microsoft.com/office/drawing/2014/main" id="{FBD096F2-FA97-471D-965A-76AB1EC81F1F}"/>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27DACFAB-5518-48E8-A503-8D3F0C97EA08}"/>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540BFB15-D43F-4B53-8872-B172401C431F}"/>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210096</xdr:colOff>
      <xdr:row>0</xdr:row>
      <xdr:rowOff>90351</xdr:rowOff>
    </xdr:from>
    <xdr:to>
      <xdr:col>2</xdr:col>
      <xdr:colOff>435429</xdr:colOff>
      <xdr:row>0</xdr:row>
      <xdr:rowOff>936171</xdr:rowOff>
    </xdr:to>
    <xdr:grpSp>
      <xdr:nvGrpSpPr>
        <xdr:cNvPr id="2" name="Group 1">
          <a:extLst>
            <a:ext uri="{FF2B5EF4-FFF2-40B4-BE49-F238E27FC236}">
              <a16:creationId xmlns:a16="http://schemas.microsoft.com/office/drawing/2014/main" id="{5C0B53B1-5404-4A69-9E19-F059A327C489}"/>
            </a:ext>
          </a:extLst>
        </xdr:cNvPr>
        <xdr:cNvGrpSpPr/>
      </xdr:nvGrpSpPr>
      <xdr:grpSpPr>
        <a:xfrm>
          <a:off x="210096" y="90351"/>
          <a:ext cx="7113215" cy="845820"/>
          <a:chOff x="0" y="0"/>
          <a:chExt cx="8881289" cy="1162679"/>
        </a:xfrm>
      </xdr:grpSpPr>
      <xdr:pic>
        <xdr:nvPicPr>
          <xdr:cNvPr id="3" name="Picture 2">
            <a:extLst>
              <a:ext uri="{FF2B5EF4-FFF2-40B4-BE49-F238E27FC236}">
                <a16:creationId xmlns:a16="http://schemas.microsoft.com/office/drawing/2014/main" id="{8B83D9D4-7D86-488C-B585-8EBA19D65936}"/>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0" y="266399"/>
            <a:ext cx="2934548" cy="692934"/>
          </a:xfrm>
          <a:prstGeom prst="rect">
            <a:avLst/>
          </a:prstGeom>
        </xdr:spPr>
      </xdr:pic>
      <xdr:pic>
        <xdr:nvPicPr>
          <xdr:cNvPr id="4" name="Picture 3">
            <a:extLst>
              <a:ext uri="{FF2B5EF4-FFF2-40B4-BE49-F238E27FC236}">
                <a16:creationId xmlns:a16="http://schemas.microsoft.com/office/drawing/2014/main" id="{1E58CB9C-DA07-43A6-A95E-5DBFF703DEE0}"/>
              </a:ext>
            </a:extLst>
          </xdr:cNvPr>
          <xdr:cNvPicPr>
            <a:picLocks noChangeAspect="1"/>
          </xdr:cNvPicPr>
        </xdr:nvPicPr>
        <xdr:blipFill>
          <a:blip xmlns:r="http://schemas.openxmlformats.org/officeDocument/2006/relationships" r:embed="rId2"/>
          <a:stretch>
            <a:fillRect/>
          </a:stretch>
        </xdr:blipFill>
        <xdr:spPr>
          <a:xfrm>
            <a:off x="6901044" y="0"/>
            <a:ext cx="1980245" cy="1132301"/>
          </a:xfrm>
          <a:prstGeom prst="rect">
            <a:avLst/>
          </a:prstGeom>
        </xdr:spPr>
      </xdr:pic>
      <xdr:pic>
        <xdr:nvPicPr>
          <xdr:cNvPr id="5" name="Picture 4">
            <a:extLst>
              <a:ext uri="{FF2B5EF4-FFF2-40B4-BE49-F238E27FC236}">
                <a16:creationId xmlns:a16="http://schemas.microsoft.com/office/drawing/2014/main" id="{FE94D1E0-5EFC-42DC-9EA7-654F3D6690E6}"/>
              </a:ext>
            </a:extLst>
          </xdr:cNvPr>
          <xdr:cNvPicPr>
            <a:picLocks noChangeAspect="1"/>
          </xdr:cNvPicPr>
        </xdr:nvPicPr>
        <xdr:blipFill>
          <a:blip xmlns:r="http://schemas.openxmlformats.org/officeDocument/2006/relationships" r:embed="rId3"/>
          <a:stretch>
            <a:fillRect/>
          </a:stretch>
        </xdr:blipFill>
        <xdr:spPr>
          <a:xfrm>
            <a:off x="3792983" y="44039"/>
            <a:ext cx="1837764" cy="111864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79035-D922-46B0-8171-2DBFEB216DC3}">
  <dimension ref="B2:F23"/>
  <sheetViews>
    <sheetView tabSelected="1" view="pageBreakPreview" topLeftCell="A4" zoomScale="60" zoomScaleNormal="100" workbookViewId="0">
      <selection activeCell="D17" sqref="D17"/>
    </sheetView>
  </sheetViews>
  <sheetFormatPr defaultRowHeight="14.5" x14ac:dyDescent="0.35"/>
  <cols>
    <col min="1" max="1" width="3" customWidth="1"/>
    <col min="2" max="2" width="19.1796875" customWidth="1"/>
    <col min="3" max="3" width="33.1796875" customWidth="1"/>
    <col min="4" max="4" width="32.453125" customWidth="1"/>
    <col min="5" max="5" width="27.54296875" customWidth="1"/>
    <col min="6" max="7" width="14.453125" customWidth="1"/>
  </cols>
  <sheetData>
    <row r="2" spans="2:6" ht="79.75" customHeight="1" x14ac:dyDescent="0.35"/>
    <row r="3" spans="2:6" ht="18.5" x14ac:dyDescent="0.35">
      <c r="B3" s="23" t="s">
        <v>66</v>
      </c>
      <c r="C3" s="23"/>
      <c r="D3" s="23"/>
      <c r="E3" s="23"/>
      <c r="F3" s="23"/>
    </row>
    <row r="4" spans="2:6" ht="18.5" x14ac:dyDescent="0.35">
      <c r="B4" s="1" t="s">
        <v>28</v>
      </c>
      <c r="C4" s="1"/>
      <c r="D4" s="1"/>
      <c r="E4" s="1"/>
      <c r="F4" s="1"/>
    </row>
    <row r="5" spans="2:6" ht="15.5" x14ac:dyDescent="0.35">
      <c r="B5" s="22" t="s">
        <v>49</v>
      </c>
    </row>
    <row r="6" spans="2:6" ht="18.5" x14ac:dyDescent="0.35">
      <c r="B6" s="22" t="s">
        <v>31</v>
      </c>
      <c r="C6" s="1"/>
      <c r="D6" s="1"/>
      <c r="E6" s="1"/>
      <c r="F6" s="1"/>
    </row>
    <row r="7" spans="2:6" ht="28.25" customHeight="1" x14ac:dyDescent="0.35">
      <c r="B7" s="25" t="s">
        <v>53</v>
      </c>
      <c r="C7" s="25"/>
      <c r="D7" s="25"/>
      <c r="E7" s="25"/>
      <c r="F7" s="1"/>
    </row>
    <row r="8" spans="2:6" ht="18.5" x14ac:dyDescent="0.35">
      <c r="B8" s="25" t="s">
        <v>29</v>
      </c>
      <c r="C8" s="25"/>
      <c r="D8" s="25"/>
      <c r="E8" s="25"/>
      <c r="F8" s="1"/>
    </row>
    <row r="9" spans="2:6" ht="43.25" customHeight="1" x14ac:dyDescent="0.35">
      <c r="B9" s="25" t="s">
        <v>30</v>
      </c>
      <c r="C9" s="25"/>
      <c r="D9" s="25"/>
      <c r="E9" s="25"/>
      <c r="F9" s="1"/>
    </row>
    <row r="10" spans="2:6" ht="51" customHeight="1" x14ac:dyDescent="0.35">
      <c r="B10" s="25" t="s">
        <v>45</v>
      </c>
      <c r="C10" s="25"/>
      <c r="D10" s="25"/>
      <c r="E10" s="25"/>
      <c r="F10" s="1"/>
    </row>
    <row r="12" spans="2:6" x14ac:dyDescent="0.35">
      <c r="B12" s="5" t="s">
        <v>47</v>
      </c>
      <c r="C12" s="26"/>
      <c r="D12" s="26"/>
      <c r="E12" s="9" t="s">
        <v>43</v>
      </c>
    </row>
    <row r="14" spans="2:6" x14ac:dyDescent="0.35">
      <c r="B14" t="s">
        <v>51</v>
      </c>
    </row>
    <row r="15" spans="2:6" x14ac:dyDescent="0.35">
      <c r="B15" t="s">
        <v>52</v>
      </c>
    </row>
    <row r="16" spans="2:6" x14ac:dyDescent="0.35">
      <c r="B16" s="7"/>
      <c r="C16" s="5" t="s">
        <v>55</v>
      </c>
      <c r="D16" s="5" t="s">
        <v>50</v>
      </c>
    </row>
    <row r="17" spans="2:4" x14ac:dyDescent="0.35">
      <c r="B17" s="6">
        <v>1</v>
      </c>
      <c r="C17" s="7" t="s">
        <v>67</v>
      </c>
      <c r="D17" s="21"/>
    </row>
    <row r="18" spans="2:4" x14ac:dyDescent="0.35">
      <c r="B18" s="6"/>
      <c r="C18" s="7"/>
      <c r="D18" s="7"/>
    </row>
    <row r="19" spans="2:4" x14ac:dyDescent="0.35">
      <c r="B19" s="6"/>
      <c r="C19" s="7"/>
      <c r="D19" s="7"/>
    </row>
    <row r="20" spans="2:4" x14ac:dyDescent="0.35">
      <c r="B20" s="6"/>
      <c r="C20" s="7"/>
      <c r="D20" s="7"/>
    </row>
    <row r="22" spans="2:4" ht="15" thickBot="1" x14ac:dyDescent="0.4">
      <c r="B22" s="13" t="s">
        <v>54</v>
      </c>
      <c r="C22" s="13"/>
      <c r="D22" s="13"/>
    </row>
    <row r="23" spans="2:4" ht="15" thickTop="1" x14ac:dyDescent="0.35"/>
  </sheetData>
  <mergeCells count="5">
    <mergeCell ref="B7:E7"/>
    <mergeCell ref="B8:E8"/>
    <mergeCell ref="B9:E9"/>
    <mergeCell ref="B10:E10"/>
    <mergeCell ref="C12:D12"/>
  </mergeCells>
  <pageMargins left="0.7" right="0.7" top="0.75" bottom="0.7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BAE34-54E8-42F4-8430-5AB54AB53256}">
  <dimension ref="A1:E63"/>
  <sheetViews>
    <sheetView topLeftCell="A42" zoomScale="85" zoomScaleNormal="85" workbookViewId="0">
      <selection activeCell="B13" sqref="B13"/>
    </sheetView>
  </sheetViews>
  <sheetFormatPr defaultColWidth="8.90625" defaultRowHeight="14.5" x14ac:dyDescent="0.35"/>
  <cols>
    <col min="1" max="1" width="31.453125" customWidth="1"/>
    <col min="2" max="2" width="67.1796875" customWidth="1"/>
    <col min="3" max="3" width="30.1796875" customWidth="1"/>
    <col min="4" max="4" width="29.36328125" bestFit="1" customWidth="1"/>
  </cols>
  <sheetData>
    <row r="1" spans="1:5" ht="79.75" customHeight="1" x14ac:dyDescent="0.35"/>
    <row r="2" spans="1:5" ht="18.5" x14ac:dyDescent="0.35">
      <c r="A2" s="30" t="s">
        <v>65</v>
      </c>
      <c r="B2" s="30"/>
      <c r="C2" s="30"/>
      <c r="D2" s="30"/>
      <c r="E2" s="30"/>
    </row>
    <row r="3" spans="1:5" ht="18.5" x14ac:dyDescent="0.35">
      <c r="A3" s="1" t="s">
        <v>28</v>
      </c>
      <c r="B3" s="1"/>
      <c r="C3" s="1"/>
      <c r="D3" s="1"/>
      <c r="E3" s="1"/>
    </row>
    <row r="4" spans="1:5" ht="18.5" x14ac:dyDescent="0.35">
      <c r="A4" s="2" t="s">
        <v>31</v>
      </c>
      <c r="B4" s="1"/>
      <c r="C4" s="1"/>
      <c r="D4" s="1"/>
      <c r="E4" s="1"/>
    </row>
    <row r="5" spans="1:5" ht="18.5" x14ac:dyDescent="0.35">
      <c r="A5" s="25" t="s">
        <v>53</v>
      </c>
      <c r="B5" s="25"/>
      <c r="C5" s="25"/>
      <c r="D5" s="25"/>
      <c r="E5" s="1"/>
    </row>
    <row r="6" spans="1:5" ht="18.5" x14ac:dyDescent="0.35">
      <c r="A6" s="25" t="s">
        <v>29</v>
      </c>
      <c r="B6" s="25"/>
      <c r="C6" s="25"/>
      <c r="D6" s="25"/>
      <c r="E6" s="1"/>
    </row>
    <row r="7" spans="1:5" ht="35.4" customHeight="1" x14ac:dyDescent="0.35">
      <c r="A7" s="25" t="s">
        <v>30</v>
      </c>
      <c r="B7" s="25"/>
      <c r="C7" s="25"/>
      <c r="D7" s="25"/>
      <c r="E7" s="1"/>
    </row>
    <row r="8" spans="1:5" ht="35.4" customHeight="1" x14ac:dyDescent="0.35">
      <c r="A8" s="25" t="s">
        <v>45</v>
      </c>
      <c r="B8" s="25"/>
      <c r="C8" s="25"/>
      <c r="D8" s="25"/>
      <c r="E8" s="1"/>
    </row>
    <row r="9" spans="1:5" ht="18.5" x14ac:dyDescent="0.35">
      <c r="B9" s="1"/>
      <c r="C9" s="1"/>
      <c r="D9" s="1"/>
      <c r="E9" s="1"/>
    </row>
    <row r="10" spans="1:5" ht="18.5" x14ac:dyDescent="0.35">
      <c r="A10" s="9" t="s">
        <v>62</v>
      </c>
      <c r="B10" s="1"/>
      <c r="C10" s="1"/>
      <c r="D10" s="1"/>
      <c r="E10" s="1"/>
    </row>
    <row r="11" spans="1:5" ht="19" thickBot="1" x14ac:dyDescent="0.4">
      <c r="A11" s="10" t="s">
        <v>68</v>
      </c>
      <c r="B11" s="10" t="s">
        <v>61</v>
      </c>
      <c r="C11" s="10" t="s">
        <v>58</v>
      </c>
      <c r="D11" s="24" t="s">
        <v>57</v>
      </c>
      <c r="E11" s="1"/>
    </row>
    <row r="12" spans="1:5" ht="19" thickBot="1" x14ac:dyDescent="0.4">
      <c r="A12" s="10" t="s">
        <v>69</v>
      </c>
      <c r="B12" s="10" t="s">
        <v>61</v>
      </c>
      <c r="C12" s="10" t="s">
        <v>58</v>
      </c>
      <c r="D12" s="24" t="s">
        <v>57</v>
      </c>
      <c r="E12" s="1"/>
    </row>
    <row r="13" spans="1:5" ht="18.5" x14ac:dyDescent="0.35">
      <c r="A13" s="1"/>
      <c r="B13" s="1"/>
      <c r="C13" s="1"/>
      <c r="D13" s="1"/>
      <c r="E13" s="1"/>
    </row>
    <row r="14" spans="1:5" ht="18.5" x14ac:dyDescent="0.35">
      <c r="A14" s="27" t="s">
        <v>34</v>
      </c>
      <c r="B14" s="27"/>
      <c r="C14" s="27"/>
      <c r="D14" s="27"/>
      <c r="E14" s="1"/>
    </row>
    <row r="15" spans="1:5" ht="18.5" x14ac:dyDescent="0.35">
      <c r="A15" s="27" t="s">
        <v>46</v>
      </c>
      <c r="B15" s="27"/>
      <c r="C15" s="27"/>
      <c r="D15" s="27"/>
      <c r="E15" s="1"/>
    </row>
    <row r="16" spans="1:5" ht="18.5" x14ac:dyDescent="0.35">
      <c r="B16" s="4"/>
      <c r="C16" s="3"/>
      <c r="D16" s="3"/>
      <c r="E16" s="1"/>
    </row>
    <row r="17" spans="1:5" ht="18.5" x14ac:dyDescent="0.35">
      <c r="A17" s="5" t="s">
        <v>47</v>
      </c>
      <c r="B17" s="26"/>
      <c r="C17" s="26"/>
      <c r="D17" s="9" t="s">
        <v>43</v>
      </c>
      <c r="E17" s="1"/>
    </row>
    <row r="18" spans="1:5" ht="18.5" x14ac:dyDescent="0.35">
      <c r="B18" s="4"/>
      <c r="C18" s="3"/>
      <c r="D18" s="3"/>
      <c r="E18" s="1"/>
    </row>
    <row r="19" spans="1:5" ht="18.5" x14ac:dyDescent="0.35">
      <c r="B19" s="4"/>
      <c r="C19" s="5" t="s">
        <v>39</v>
      </c>
      <c r="D19" s="5" t="s">
        <v>39</v>
      </c>
      <c r="E19" s="1"/>
    </row>
    <row r="20" spans="1:5" ht="18.5" x14ac:dyDescent="0.35">
      <c r="A20" s="5" t="s">
        <v>36</v>
      </c>
      <c r="B20" s="5" t="s">
        <v>0</v>
      </c>
      <c r="C20" s="5" t="s">
        <v>59</v>
      </c>
      <c r="D20" s="5" t="s">
        <v>60</v>
      </c>
      <c r="E20" s="1"/>
    </row>
    <row r="21" spans="1:5" x14ac:dyDescent="0.35">
      <c r="A21" s="11">
        <v>1</v>
      </c>
      <c r="B21" s="5" t="s">
        <v>1</v>
      </c>
      <c r="C21" s="7"/>
      <c r="D21" s="7"/>
    </row>
    <row r="22" spans="1:5" ht="29" x14ac:dyDescent="0.35">
      <c r="A22" s="6">
        <v>1.1000000000000001</v>
      </c>
      <c r="B22" s="10" t="s">
        <v>56</v>
      </c>
      <c r="C22" s="7"/>
      <c r="D22" s="7"/>
    </row>
    <row r="23" spans="1:5" x14ac:dyDescent="0.35">
      <c r="A23" s="6">
        <v>1.2</v>
      </c>
      <c r="B23" s="7" t="s">
        <v>32</v>
      </c>
      <c r="C23" s="7"/>
      <c r="D23" s="7"/>
    </row>
    <row r="24" spans="1:5" x14ac:dyDescent="0.35">
      <c r="A24" s="6">
        <v>1.3</v>
      </c>
      <c r="B24" s="7" t="s">
        <v>5</v>
      </c>
      <c r="C24" s="7"/>
      <c r="D24" s="7"/>
    </row>
    <row r="25" spans="1:5" x14ac:dyDescent="0.35">
      <c r="A25" s="6">
        <v>1.4</v>
      </c>
      <c r="B25" s="7" t="s">
        <v>2</v>
      </c>
      <c r="C25" s="7"/>
      <c r="D25" s="7"/>
    </row>
    <row r="26" spans="1:5" ht="13.75" customHeight="1" x14ac:dyDescent="0.35">
      <c r="A26" s="6">
        <v>1.5</v>
      </c>
      <c r="B26" s="7" t="s">
        <v>33</v>
      </c>
      <c r="C26" s="7"/>
      <c r="D26" s="7"/>
    </row>
    <row r="27" spans="1:5" x14ac:dyDescent="0.35">
      <c r="A27" s="6">
        <v>1.6</v>
      </c>
      <c r="B27" s="7" t="s">
        <v>3</v>
      </c>
      <c r="C27" s="7"/>
      <c r="D27" s="7"/>
    </row>
    <row r="28" spans="1:5" x14ac:dyDescent="0.35">
      <c r="A28" s="6">
        <v>1.7</v>
      </c>
      <c r="B28" s="7" t="s">
        <v>4</v>
      </c>
      <c r="C28" s="7"/>
      <c r="D28" s="7"/>
    </row>
    <row r="29" spans="1:5" ht="15" thickBot="1" x14ac:dyDescent="0.4">
      <c r="A29" s="12" t="s">
        <v>40</v>
      </c>
      <c r="B29" s="13"/>
      <c r="C29" s="14">
        <f>SUM(C21:C28)</f>
        <v>0</v>
      </c>
      <c r="D29" s="14">
        <f>SUM(D21:D28)</f>
        <v>0</v>
      </c>
    </row>
    <row r="30" spans="1:5" ht="15" thickTop="1" x14ac:dyDescent="0.35">
      <c r="A30" s="11">
        <v>2</v>
      </c>
      <c r="B30" s="5" t="s">
        <v>48</v>
      </c>
      <c r="C30" s="5"/>
      <c r="D30" s="5"/>
    </row>
    <row r="31" spans="1:5" x14ac:dyDescent="0.35">
      <c r="A31" s="6">
        <v>2.1</v>
      </c>
      <c r="B31" s="7" t="s">
        <v>37</v>
      </c>
      <c r="C31" s="7"/>
      <c r="D31" s="7"/>
    </row>
    <row r="32" spans="1:5" x14ac:dyDescent="0.35">
      <c r="A32" s="6">
        <v>2.2000000000000002</v>
      </c>
      <c r="B32" s="7" t="s">
        <v>6</v>
      </c>
      <c r="C32" s="7"/>
      <c r="D32" s="7"/>
    </row>
    <row r="33" spans="1:4" x14ac:dyDescent="0.35">
      <c r="A33" s="6">
        <v>2.2999999999999998</v>
      </c>
      <c r="B33" s="7" t="s">
        <v>7</v>
      </c>
      <c r="C33" s="7"/>
      <c r="D33" s="7"/>
    </row>
    <row r="34" spans="1:4" x14ac:dyDescent="0.35">
      <c r="A34" s="6">
        <v>2.4</v>
      </c>
      <c r="B34" s="7" t="s">
        <v>8</v>
      </c>
      <c r="C34" s="7"/>
      <c r="D34" s="7"/>
    </row>
    <row r="35" spans="1:4" x14ac:dyDescent="0.35">
      <c r="A35" s="6">
        <v>2.5</v>
      </c>
      <c r="B35" s="7" t="s">
        <v>9</v>
      </c>
      <c r="C35" s="7"/>
      <c r="D35" s="7"/>
    </row>
    <row r="36" spans="1:4" x14ac:dyDescent="0.35">
      <c r="A36" s="6">
        <v>2.6</v>
      </c>
      <c r="B36" s="7" t="s">
        <v>10</v>
      </c>
      <c r="C36" s="7"/>
      <c r="D36" s="7"/>
    </row>
    <row r="37" spans="1:4" x14ac:dyDescent="0.35">
      <c r="A37" s="6">
        <v>2.7</v>
      </c>
      <c r="B37" s="7" t="s">
        <v>11</v>
      </c>
      <c r="C37" s="7"/>
      <c r="D37" s="7"/>
    </row>
    <row r="38" spans="1:4" x14ac:dyDescent="0.35">
      <c r="A38" s="6">
        <v>2.8</v>
      </c>
      <c r="B38" s="7" t="s">
        <v>44</v>
      </c>
      <c r="C38" s="7"/>
      <c r="D38" s="7"/>
    </row>
    <row r="39" spans="1:4" x14ac:dyDescent="0.35">
      <c r="A39" s="6">
        <v>2.9</v>
      </c>
      <c r="B39" s="7" t="s">
        <v>12</v>
      </c>
      <c r="C39" s="7"/>
      <c r="D39" s="7"/>
    </row>
    <row r="40" spans="1:4" x14ac:dyDescent="0.35">
      <c r="A40" s="8">
        <v>2.1</v>
      </c>
      <c r="B40" s="7" t="s">
        <v>13</v>
      </c>
      <c r="C40" s="7"/>
      <c r="D40" s="7"/>
    </row>
    <row r="41" spans="1:4" x14ac:dyDescent="0.35">
      <c r="A41" s="8">
        <v>2.11</v>
      </c>
      <c r="B41" s="7" t="s">
        <v>14</v>
      </c>
      <c r="C41" s="7"/>
      <c r="D41" s="7"/>
    </row>
    <row r="42" spans="1:4" x14ac:dyDescent="0.35">
      <c r="A42" s="8">
        <v>2.12</v>
      </c>
      <c r="B42" s="7" t="s">
        <v>15</v>
      </c>
      <c r="C42" s="7"/>
      <c r="D42" s="7"/>
    </row>
    <row r="43" spans="1:4" x14ac:dyDescent="0.35">
      <c r="A43" s="8">
        <v>2.13</v>
      </c>
      <c r="B43" s="7" t="s">
        <v>16</v>
      </c>
      <c r="C43" s="7"/>
      <c r="D43" s="7"/>
    </row>
    <row r="44" spans="1:4" x14ac:dyDescent="0.35">
      <c r="A44" s="8">
        <v>2.14</v>
      </c>
      <c r="B44" s="7" t="s">
        <v>17</v>
      </c>
      <c r="C44" s="7"/>
      <c r="D44" s="7"/>
    </row>
    <row r="45" spans="1:4" x14ac:dyDescent="0.35">
      <c r="A45" s="8">
        <v>2.15</v>
      </c>
      <c r="B45" s="7" t="s">
        <v>18</v>
      </c>
      <c r="C45" s="7"/>
      <c r="D45" s="7"/>
    </row>
    <row r="46" spans="1:4" x14ac:dyDescent="0.35">
      <c r="A46" s="8">
        <v>2.16</v>
      </c>
      <c r="B46" s="7" t="s">
        <v>19</v>
      </c>
      <c r="C46" s="7"/>
      <c r="D46" s="7"/>
    </row>
    <row r="47" spans="1:4" x14ac:dyDescent="0.35">
      <c r="A47" s="8">
        <v>2.17</v>
      </c>
      <c r="B47" s="7" t="s">
        <v>20</v>
      </c>
      <c r="C47" s="7"/>
      <c r="D47" s="7"/>
    </row>
    <row r="48" spans="1:4" x14ac:dyDescent="0.35">
      <c r="A48" s="8">
        <v>2.1800000000000002</v>
      </c>
      <c r="B48" s="7" t="s">
        <v>21</v>
      </c>
      <c r="C48" s="7"/>
      <c r="D48" s="7"/>
    </row>
    <row r="49" spans="1:4" x14ac:dyDescent="0.35">
      <c r="A49" s="8">
        <v>2.19</v>
      </c>
      <c r="B49" s="7" t="s">
        <v>22</v>
      </c>
      <c r="C49" s="7"/>
      <c r="D49" s="7"/>
    </row>
    <row r="50" spans="1:4" x14ac:dyDescent="0.35">
      <c r="A50" s="8">
        <v>2.2000000000000002</v>
      </c>
      <c r="B50" s="7" t="s">
        <v>23</v>
      </c>
      <c r="C50" s="7"/>
      <c r="D50" s="7"/>
    </row>
    <row r="51" spans="1:4" x14ac:dyDescent="0.35">
      <c r="A51" s="8">
        <v>2.21</v>
      </c>
      <c r="B51" s="7" t="s">
        <v>24</v>
      </c>
      <c r="C51" s="7"/>
      <c r="D51" s="7"/>
    </row>
    <row r="52" spans="1:4" x14ac:dyDescent="0.35">
      <c r="A52" s="8">
        <v>2.2200000000000002</v>
      </c>
      <c r="B52" s="7" t="s">
        <v>25</v>
      </c>
      <c r="C52" s="7"/>
      <c r="D52" s="7"/>
    </row>
    <row r="53" spans="1:4" x14ac:dyDescent="0.35">
      <c r="A53" s="8">
        <v>2.23</v>
      </c>
      <c r="B53" s="7" t="s">
        <v>26</v>
      </c>
      <c r="C53" s="7"/>
      <c r="D53" s="7"/>
    </row>
    <row r="54" spans="1:4" x14ac:dyDescent="0.35">
      <c r="A54" s="8">
        <v>2.2400000000000002</v>
      </c>
      <c r="B54" s="7" t="s">
        <v>27</v>
      </c>
      <c r="C54" s="7"/>
      <c r="D54" s="7"/>
    </row>
    <row r="55" spans="1:4" x14ac:dyDescent="0.35">
      <c r="A55" s="8">
        <v>2.25</v>
      </c>
      <c r="B55" s="7" t="s">
        <v>35</v>
      </c>
      <c r="C55" s="7"/>
      <c r="D55" s="7"/>
    </row>
    <row r="56" spans="1:4" ht="15" thickBot="1" x14ac:dyDescent="0.4">
      <c r="A56" s="15" t="s">
        <v>41</v>
      </c>
      <c r="B56" s="13"/>
      <c r="C56" s="14">
        <f>SUM(C31:C55)</f>
        <v>0</v>
      </c>
      <c r="D56" s="14">
        <f>SUM(D31:D55)</f>
        <v>0</v>
      </c>
    </row>
    <row r="57" spans="1:4" ht="15" thickTop="1" x14ac:dyDescent="0.35">
      <c r="A57" s="11">
        <v>3</v>
      </c>
      <c r="B57" s="16" t="s">
        <v>38</v>
      </c>
      <c r="C57" s="17"/>
      <c r="D57" s="17"/>
    </row>
    <row r="58" spans="1:4" x14ac:dyDescent="0.35">
      <c r="A58" s="7">
        <v>3.1</v>
      </c>
      <c r="B58" s="7"/>
      <c r="C58" s="7"/>
      <c r="D58" s="7"/>
    </row>
    <row r="59" spans="1:4" x14ac:dyDescent="0.35">
      <c r="A59">
        <v>3.2</v>
      </c>
      <c r="B59" s="7"/>
      <c r="C59" s="7"/>
      <c r="D59" s="7"/>
    </row>
    <row r="60" spans="1:4" ht="15" thickBot="1" x14ac:dyDescent="0.4">
      <c r="A60" s="13" t="s">
        <v>42</v>
      </c>
      <c r="B60" s="13"/>
      <c r="C60" s="18">
        <f>SUM(C58:C59)</f>
        <v>0</v>
      </c>
      <c r="D60" s="18">
        <f>SUM(D58:D59)</f>
        <v>0</v>
      </c>
    </row>
    <row r="61" spans="1:4" ht="15.5" thickTop="1" thickBot="1" x14ac:dyDescent="0.4">
      <c r="A61" s="19" t="s">
        <v>63</v>
      </c>
      <c r="B61" s="19"/>
      <c r="C61" s="20">
        <f>C29+C56+C60</f>
        <v>0</v>
      </c>
      <c r="D61" s="20">
        <f>D29+D56+D60</f>
        <v>0</v>
      </c>
    </row>
    <row r="62" spans="1:4" ht="15.5" thickTop="1" thickBot="1" x14ac:dyDescent="0.4">
      <c r="A62" s="19" t="s">
        <v>64</v>
      </c>
      <c r="B62" s="19"/>
      <c r="C62" s="28">
        <f>C61+D61</f>
        <v>0</v>
      </c>
      <c r="D62" s="29"/>
    </row>
    <row r="63" spans="1:4" ht="15" thickTop="1" x14ac:dyDescent="0.35"/>
  </sheetData>
  <mergeCells count="9">
    <mergeCell ref="A15:D15"/>
    <mergeCell ref="B17:C17"/>
    <mergeCell ref="C62:D62"/>
    <mergeCell ref="A2:E2"/>
    <mergeCell ref="A5:D5"/>
    <mergeCell ref="A6:D6"/>
    <mergeCell ref="A7:D7"/>
    <mergeCell ref="A8:D8"/>
    <mergeCell ref="A14:D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Pricing Schedule</vt:lpstr>
      <vt:lpstr>Sep Por 5</vt:lpstr>
      <vt:lpstr>'Summary Pricing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2023-01-18T06:19:36Z</dcterms:created>
  <dcterms:modified xsi:type="dcterms:W3CDTF">2023-08-15T06:14:59Z</dcterms:modified>
</cp:coreProperties>
</file>