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user\OneDrive\Desktop\TENDER ADVERT MARTKET SPACE TORIT\"/>
    </mc:Choice>
  </mc:AlternateContent>
  <xr:revisionPtr revIDLastSave="0" documentId="13_ncr:1_{2B88C1E0-327B-4B66-ABAC-1BFD1387191F}" xr6:coauthVersionLast="36" xr6:coauthVersionMax="36" xr10:uidLastSave="{00000000-0000-0000-0000-000000000000}"/>
  <bookViews>
    <workbookView xWindow="0" yWindow="0" windowWidth="28800" windowHeight="9600" xr2:uid="{00000000-000D-0000-FFFF-FFFF00000000}"/>
  </bookViews>
  <sheets>
    <sheet name="MAIN SUMMARY" sheetId="4" r:id="rId1"/>
    <sheet name="PRILIMINARIES" sheetId="2" r:id="rId2"/>
    <sheet name="VEGETABLE MARKET" sheetId="11" r:id="rId3"/>
  </sheets>
  <definedNames>
    <definedName name="_xlnm.Print_Area" localSheetId="0">'MAIN SUMMARY'!#REF!</definedName>
    <definedName name="_xlnm.Print_Area" localSheetId="1">PRILIMINARIES!#REF!</definedName>
    <definedName name="_xlnm.Print_Area" localSheetId="2">'VEGETABLE MARKET'!#REF!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1" l="1"/>
  <c r="D8" i="4" s="1"/>
  <c r="F10" i="2"/>
  <c r="F9" i="2"/>
  <c r="F8" i="2"/>
  <c r="F7" i="2"/>
  <c r="F6" i="2"/>
  <c r="F5" i="2"/>
  <c r="F11" i="2" l="1"/>
  <c r="D9" i="4" l="1"/>
</calcChain>
</file>

<file path=xl/sharedStrings.xml><?xml version="1.0" encoding="utf-8"?>
<sst xmlns="http://schemas.openxmlformats.org/spreadsheetml/2006/main" count="160" uniqueCount="112">
  <si>
    <t>MAIN SUMMARY</t>
  </si>
  <si>
    <t>ITEM</t>
  </si>
  <si>
    <t xml:space="preserve"> DESCRIPTION</t>
  </si>
  <si>
    <t>QTY</t>
  </si>
  <si>
    <t>AMOUNT (USD)</t>
  </si>
  <si>
    <t xml:space="preserve"> SUMMARY-PIU OFFICE RENOVATION WORKS</t>
  </si>
  <si>
    <t>Bill No.1-PRELIMINARIES</t>
  </si>
  <si>
    <t>TOTAL AMOUNT</t>
  </si>
  <si>
    <t xml:space="preserve">ITEM </t>
  </si>
  <si>
    <t>UNIT</t>
  </si>
  <si>
    <t>RATE (USD)</t>
  </si>
  <si>
    <t>A</t>
  </si>
  <si>
    <t>m2</t>
  </si>
  <si>
    <t>BILL NO 1</t>
  </si>
  <si>
    <t>PRELIMINARIES</t>
  </si>
  <si>
    <t>Pre-construction work, mobilization and demobilization of personel and equipment and related activities.</t>
  </si>
  <si>
    <t>Item</t>
  </si>
  <si>
    <t xml:space="preserve"> The contractor shall provide adequate space to serve as a temporary site stores or space for storage of plant and materials for the work herein.
</t>
  </si>
  <si>
    <t>Allow for necessary protective fencing/site hoarding, security and other precautions and maintain  for entire construction period.</t>
  </si>
  <si>
    <t xml:space="preserve">Allow for supplying temporary electricity and water for the Works and facilities of the contractor including connection, distribution system for the work, internal arrangements. </t>
  </si>
  <si>
    <t xml:space="preserve">Allow for providing all necessary safety measures to workmen (provision for proper usage of Personal protective equipment (PPE)). </t>
  </si>
  <si>
    <t xml:space="preserve"> BILL NO.1 CARRIED TO SUMMARY</t>
  </si>
  <si>
    <t>B</t>
  </si>
  <si>
    <t>b1</t>
  </si>
  <si>
    <t>b2</t>
  </si>
  <si>
    <t>b3</t>
  </si>
  <si>
    <t/>
  </si>
  <si>
    <r>
      <t>m</t>
    </r>
    <r>
      <rPr>
        <vertAlign val="superscript"/>
        <sz val="11"/>
        <rFont val="Times New Roman"/>
        <family val="1"/>
      </rPr>
      <t>3</t>
    </r>
  </si>
  <si>
    <r>
      <t>m</t>
    </r>
    <r>
      <rPr>
        <vertAlign val="superscript"/>
        <sz val="11"/>
        <rFont val="Times New Roman"/>
        <family val="1"/>
      </rPr>
      <t>2</t>
    </r>
  </si>
  <si>
    <t xml:space="preserve">TOTAL CARRIED TO SUMMARY  </t>
  </si>
  <si>
    <t>cart away excavated material to a place provided by the Engineer spread and compact.</t>
  </si>
  <si>
    <t>100mm thick lean concrete in C-15, cement content of 160kg/M3 under structure</t>
  </si>
  <si>
    <t>Reinforced concrete in C-25,360kg cement/M3 filled into form and vibrated, Rate shall include form work and steel reinforcement measured separately</t>
  </si>
  <si>
    <t>a1</t>
  </si>
  <si>
    <t>a2</t>
  </si>
  <si>
    <t>steel reinforcement to B.S. 4461  price includes cutting, bending placing in posistion and tying wires.</t>
  </si>
  <si>
    <t>a3</t>
  </si>
  <si>
    <t>a4</t>
  </si>
  <si>
    <t>a5</t>
  </si>
  <si>
    <t>a6</t>
  </si>
  <si>
    <t>a7</t>
  </si>
  <si>
    <t>a8</t>
  </si>
  <si>
    <t>a9</t>
  </si>
  <si>
    <t>a10</t>
  </si>
  <si>
    <t>a11</t>
  </si>
  <si>
    <t>a12</t>
  </si>
  <si>
    <t>a13</t>
  </si>
  <si>
    <t>a14</t>
  </si>
  <si>
    <t>a15</t>
  </si>
  <si>
    <t>a16</t>
  </si>
  <si>
    <t>a17</t>
  </si>
  <si>
    <t>rolls</t>
  </si>
  <si>
    <t>b4</t>
  </si>
  <si>
    <t>b5</t>
  </si>
  <si>
    <t>b6</t>
  </si>
  <si>
    <t>b7</t>
  </si>
  <si>
    <t>pics</t>
  </si>
  <si>
    <t>Back filling the trenches with sand (F.M 0.8) in 200 mm layer, compaction each layer up to finished level as per standard practice and accepted by the Engineer-in-charge</t>
  </si>
  <si>
    <t>Supplying and laying of single  layer polythene sheet weighing in floor or any where below cement concrete complete in all respect and accepted by the Engineer -in-
charge.</t>
  </si>
  <si>
    <t>Supply and apply anti termites on all concrete surfaces under ground.</t>
    <phoneticPr fontId="2" type="noConversion"/>
  </si>
  <si>
    <t>FOOTING</t>
  </si>
  <si>
    <t>SHOR COLUMN</t>
  </si>
  <si>
    <t>GRADE BEAM</t>
  </si>
  <si>
    <t>GROUND FLOOR SLAB</t>
  </si>
  <si>
    <t>COLUMN</t>
  </si>
  <si>
    <t xml:space="preserve">Cut and fix in position 18mm plywood formwork and removal </t>
    <phoneticPr fontId="2" type="noConversion"/>
  </si>
  <si>
    <t>BINDING WIRE</t>
  </si>
  <si>
    <t>12mm IRON BAR</t>
  </si>
  <si>
    <t>8mm IRON BAR</t>
  </si>
  <si>
    <t>Prepare surfaces: apply three coats vinyl silk soft white emulsion paint all interior surfaces</t>
  </si>
  <si>
    <t>FINISHING WORK</t>
  </si>
  <si>
    <t>CIVIL WORK</t>
  </si>
  <si>
    <t>150mm thick Holllow block wall bedded in cement mortar 1:5 mix reinforced with hoop iron every three courses</t>
  </si>
  <si>
    <t>provide for installation of Urinals with all necessary hardware complete as per direction of engineer in charge.</t>
  </si>
  <si>
    <t>a18</t>
  </si>
  <si>
    <t>a19</t>
  </si>
  <si>
    <t>a20</t>
  </si>
  <si>
    <t>a21</t>
  </si>
  <si>
    <t>a22</t>
  </si>
  <si>
    <t>a23</t>
  </si>
  <si>
    <t xml:space="preserve">Allow for setting out of works in accordance with drawings; liaise with client to establish exact boundaries and other written information given by the Engineer. </t>
  </si>
  <si>
    <t>BILL NO. 2</t>
  </si>
  <si>
    <t>Excavate foundation 1200mm from Existing Ground level dispose off excavated materials</t>
  </si>
  <si>
    <t>supplying and applying 18mm thick cement sand plaster 1:6 mix on walls, beam, and columns</t>
  </si>
  <si>
    <t xml:space="preserve">Aluminum glass window supply fitting and fixing of  window with approved color aluminum and 5mm glass with all necessary hard ware as per direction of engineer in charge. </t>
  </si>
  <si>
    <t xml:space="preserve">Aluminum glass DOOR supply fitting and fixing of  window with approved color aluminum and 5mm glass with all necessary hard ware as per direction of engineer in charge. </t>
  </si>
  <si>
    <t>Supplying, fitting and fixing Foreign made (TOTO/COTTO) approved coloured glazed vitreous/BOWL Basin in/c fitting, fixing the same in position with heavy type C.I. brackets, in/c fitting and fixing all necessary fittings, chain plug in/c making holes in walls and floors, mending good the damages etc., complete in all respect as per design drawing and direction of Architect/Authority.</t>
  </si>
  <si>
    <t>PLUMBING WORKS</t>
  </si>
  <si>
    <t>C</t>
  </si>
  <si>
    <t>ELECTRICAL WORKS</t>
  </si>
  <si>
    <t>This system includes supply, installation, testing, balancing &amp; commissioning of all water and gas distribution subsystems including plants, pumps, distribution pipeworks, valves etc.</t>
  </si>
  <si>
    <t>lumsum</t>
  </si>
  <si>
    <t>Bill No.2- RESTAURANT AREA</t>
  </si>
  <si>
    <t>CONSTRUCTION WORKS</t>
  </si>
  <si>
    <t>c1</t>
  </si>
  <si>
    <t>c2</t>
  </si>
  <si>
    <t>c4</t>
  </si>
  <si>
    <t>D</t>
  </si>
  <si>
    <t>d1</t>
  </si>
  <si>
    <t>Toilet Floor Tiles provide a prime cost rate for supply of ceramic tiles 40X40, (tenderer to add the cost of collection, delivery, grouting, adhesive, spaces and all other materials and laying to completion)</t>
  </si>
  <si>
    <t>Toilet Wall Tiles provide a prime cost rate for supply of ceramic tiles 30X30, (tenderer to add the cost of collection, delivery, grouting, adhesive, spaces and all other materials and laying to completion)</t>
  </si>
  <si>
    <t>Buglar proof grill supplying, fitting and fixing grill made of 25mm hole section with all necessary hardwares, sealent etc. in/c required scaffoldings etc. complete in all respect as per design, drawing and direction of engineer in charge.</t>
  </si>
  <si>
    <t>Supplying, fitting and fixing Foreign made (TOTO/COTTO) approved coloured glazed Scoting pan in/c fitting, fixing the same in position with, in/c fitting and fixing all necessary fittings, chain plug in/c making holes in walls and floors, mending good the damages etc., complete in all respect as per design drawing and direction of Architect/Authority.</t>
  </si>
  <si>
    <t xml:space="preserve">Supply and instalation Boidigester septic tank </t>
  </si>
  <si>
    <t>Stone Wall under plinth and garden arera 300mm thick hard rock wall bedded in cement mortar 1:4 mix reinforced.</t>
  </si>
  <si>
    <t>Supplying &amp; fixing of gauge 28 pre- painted Super Five IT4 profiled  roofing sheets ( 0.5mm) of approved color: with all necessary hole sections and all necessary tools and rubber caping to tops of bolts</t>
  </si>
  <si>
    <t xml:space="preserve">Scrred in top of ground floor and Net cement floor finishing for market floor area 18mm thick cement sand plaster 1:6 mix on floor and cement labana. </t>
  </si>
  <si>
    <t>c3</t>
  </si>
  <si>
    <t>c5</t>
  </si>
  <si>
    <t xml:space="preserve">This system includes all basic materials/methods necessary for supply, installation, testing, balancing &amp; commissioning of all electrical energy distribution subsystems including lighting, backup sourcing and support for other infrastructural systems ENERGY SAVING BAY LIGHT (LARGE), ENERGY SAVING DOWN LIGHT, SINGLE TUBE LIGHT, EXHAUST FAN [Foreign made], STEEL BOX, PIPE WORKS, CABLES WORKS, EARTH CONTINUITY CONDUCTOR [ECC], ELECTRICAL GANG SWITCHES, ELECTRICAL SOCKET, MCB/MCCB’s, DISTRIBUTION BOARD,EARTHING SYSTEM. </t>
  </si>
  <si>
    <t>VEGETABLE MARKET STALL IN TORIT</t>
  </si>
  <si>
    <t>PROJECT NAME: VEGETABLE MARKET STALL IN TORIT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</si>
</sst>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_-* #,##0.00_-;\-* #,##0.00_-;_-* &quot;-&quot;??_-;_-@"/>
    <numFmt numFmtId="166" formatCode="0.00_)"/>
    <numFmt numFmtId="167" formatCode="_-* #,##0_-;\-* #,##0_-;_-* &quot;-&quot;??_-;_-@"/>
    <numFmt numFmtId="168" formatCode="_-* #,##0.00_-;_-* #,##0.00\-;_-* &quot;-&quot;??_-;_-@_-"/>
  </numFmts>
  <fonts count="16" x14ac:knownFonts="1">
    <font>
      <sz val="11"/>
      <color theme="1"/>
      <name val="Calibri"/>
      <family val="2"/>
      <scheme val="minor"/>
    </font>
    <font>
      <sz val="10"/>
      <name val="Arial"/>
      <family val="2"/>
    </font>
    <font>
      <sz val="26"/>
      <name val="Garamond"/>
      <family val="1"/>
    </font>
    <font>
      <sz val="10"/>
      <name val="Times New Roman"/>
      <family val="1"/>
    </font>
    <font>
      <b/>
      <sz val="14"/>
      <name val="Times New Roman"/>
      <family val="1"/>
    </font>
    <font>
      <b/>
      <sz val="11"/>
      <name val="Times New Roman"/>
      <family val="1"/>
    </font>
    <font>
      <b/>
      <sz val="12"/>
      <name val="Times New Roman"/>
      <family val="1"/>
    </font>
    <font>
      <sz val="11"/>
      <name val="Times New Roman"/>
      <family val="1"/>
    </font>
    <font>
      <sz val="11"/>
      <name val="Calibri"/>
      <family val="2"/>
    </font>
    <font>
      <sz val="13"/>
      <name val="Times New Roman"/>
      <family val="1"/>
    </font>
    <font>
      <vertAlign val="superscript"/>
      <sz val="11"/>
      <name val="Times New Roman"/>
      <family val="1"/>
    </font>
    <font>
      <sz val="11"/>
      <color theme="1"/>
      <name val="Calibri"/>
      <family val="2"/>
      <scheme val="minor"/>
    </font>
    <font>
      <sz val="11"/>
      <color rgb="FF000000"/>
      <name val="Calibri"/>
      <family val="2"/>
    </font>
    <font>
      <sz val="12"/>
      <name val="Times New Roman"/>
      <family val="1"/>
      <charset val="1"/>
    </font>
    <font>
      <sz val="12"/>
      <name val="Arial"/>
      <family val="2"/>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9D9D9"/>
        <bgColor rgb="FFD9D9D9"/>
      </patternFill>
    </fill>
    <fill>
      <patternFill patternType="solid">
        <fgColor rgb="FFEFEFEF"/>
        <bgColor rgb="FFEFEFEF"/>
      </patternFill>
    </fill>
    <fill>
      <patternFill patternType="solid">
        <fgColor rgb="FFE2EFD9"/>
        <bgColor rgb="FFE2EF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rgb="FF000000"/>
      </left>
      <right style="thin">
        <color rgb="FF000000"/>
      </right>
      <top style="thin">
        <color rgb="FF000000"/>
      </top>
      <bottom/>
      <diagonal/>
    </border>
    <border>
      <left style="hair">
        <color auto="1"/>
      </left>
      <right style="hair">
        <color auto="1"/>
      </right>
      <top/>
      <bottom style="hair">
        <color auto="1"/>
      </bottom>
      <diagonal/>
    </border>
  </borders>
  <cellStyleXfs count="40">
    <xf numFmtId="0" fontId="0" fillId="0" borderId="0"/>
    <xf numFmtId="0" fontId="1" fillId="0" borderId="0"/>
    <xf numFmtId="43" fontId="1" fillId="0" borderId="0" applyFont="0" applyFill="0" applyBorder="0" applyAlignment="0" applyProtection="0"/>
    <xf numFmtId="164" fontId="11" fillId="0" borderId="0" applyFont="0" applyFill="0" applyBorder="0" applyAlignment="0" applyProtection="0"/>
    <xf numFmtId="0" fontId="12" fillId="0" borderId="0"/>
    <xf numFmtId="0" fontId="1" fillId="0" borderId="0">
      <alignment horizontal="justify"/>
    </xf>
    <xf numFmtId="0" fontId="1" fillId="0" borderId="0"/>
    <xf numFmtId="0"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164" fontId="1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3" fillId="0" borderId="0"/>
    <xf numFmtId="0" fontId="1" fillId="0" borderId="0"/>
    <xf numFmtId="0" fontId="11" fillId="0" borderId="0"/>
    <xf numFmtId="0" fontId="1" fillId="0" borderId="0"/>
    <xf numFmtId="0" fontId="1" fillId="0" borderId="0"/>
    <xf numFmtId="0" fontId="14" fillId="0" borderId="0"/>
    <xf numFmtId="0" fontId="1" fillId="0" borderId="0"/>
    <xf numFmtId="0" fontId="11" fillId="0" borderId="0"/>
    <xf numFmtId="0" fontId="11" fillId="0" borderId="0"/>
    <xf numFmtId="9"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3" fillId="0" borderId="0" xfId="1" applyFont="1"/>
    <xf numFmtId="0" fontId="5" fillId="0" borderId="1" xfId="1" applyFont="1" applyBorder="1" applyAlignment="1">
      <alignment horizontal="center" wrapText="1"/>
    </xf>
    <xf numFmtId="0" fontId="5" fillId="0" borderId="1" xfId="1" applyFont="1" applyBorder="1" applyAlignment="1">
      <alignment horizontal="center" vertical="top" wrapText="1"/>
    </xf>
    <xf numFmtId="164" fontId="5" fillId="0" borderId="1" xfId="2" applyNumberFormat="1" applyFont="1" applyBorder="1" applyAlignment="1">
      <alignment horizontal="right" wrapText="1"/>
    </xf>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7" fillId="0" borderId="1" xfId="1" applyFont="1" applyBorder="1" applyAlignment="1">
      <alignment horizontal="center" vertical="center" wrapText="1"/>
    </xf>
    <xf numFmtId="164" fontId="5" fillId="0" borderId="1" xfId="2" applyNumberFormat="1" applyFont="1" applyBorder="1" applyAlignment="1">
      <alignment horizontal="right" vertical="center" wrapText="1"/>
    </xf>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wrapText="1"/>
    </xf>
    <xf numFmtId="4" fontId="5"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2"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wrapText="1"/>
    </xf>
    <xf numFmtId="4" fontId="5"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xf>
    <xf numFmtId="4" fontId="7" fillId="0" borderId="1" xfId="0" applyNumberFormat="1" applyFont="1" applyBorder="1" applyAlignment="1">
      <alignment horizontal="center" vertical="center" wrapText="1"/>
    </xf>
    <xf numFmtId="0" fontId="7" fillId="0" borderId="2" xfId="0" applyFont="1" applyBorder="1" applyAlignment="1">
      <alignment horizontal="left" vertical="top" wrapText="1"/>
    </xf>
    <xf numFmtId="0" fontId="5" fillId="0" borderId="1" xfId="0" applyFont="1" applyBorder="1" applyAlignment="1">
      <alignment horizontal="left" vertical="center" wrapText="1"/>
    </xf>
    <xf numFmtId="164" fontId="7" fillId="0" borderId="1" xfId="0" applyNumberFormat="1" applyFont="1" applyBorder="1" applyAlignment="1">
      <alignment horizontal="center" vertical="center" wrapText="1"/>
    </xf>
    <xf numFmtId="0" fontId="5" fillId="0" borderId="1" xfId="0" applyFont="1" applyBorder="1" applyAlignment="1">
      <alignment horizontal="right" vertical="top" wrapText="1"/>
    </xf>
    <xf numFmtId="2" fontId="8" fillId="0" borderId="1" xfId="0" applyNumberFormat="1" applyFont="1" applyBorder="1"/>
    <xf numFmtId="0" fontId="8" fillId="0" borderId="1" xfId="0" applyFont="1" applyBorder="1"/>
    <xf numFmtId="164" fontId="8" fillId="0" borderId="1" xfId="0" applyNumberFormat="1" applyFont="1" applyBorder="1" applyAlignment="1">
      <alignment horizontal="center"/>
    </xf>
    <xf numFmtId="0" fontId="5" fillId="4" borderId="1" xfId="0" applyFont="1" applyFill="1" applyBorder="1" applyAlignment="1">
      <alignment horizontal="left" vertical="center" wrapText="1"/>
    </xf>
    <xf numFmtId="0" fontId="5" fillId="4" borderId="1" xfId="0" applyFont="1" applyFill="1" applyBorder="1" applyAlignment="1">
      <alignment vertical="center" wrapText="1"/>
    </xf>
    <xf numFmtId="2"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horizontal="center" wrapText="1"/>
    </xf>
    <xf numFmtId="4" fontId="5" fillId="5" borderId="1" xfId="0" applyNumberFormat="1" applyFont="1" applyFill="1" applyBorder="1" applyAlignment="1">
      <alignment horizontal="center" vertical="center" wrapText="1"/>
    </xf>
    <xf numFmtId="0" fontId="7" fillId="0" borderId="1" xfId="0" applyFont="1" applyBorder="1" applyAlignment="1">
      <alignment horizontal="center" vertical="top"/>
    </xf>
    <xf numFmtId="0" fontId="7" fillId="0" borderId="1" xfId="0" applyFont="1" applyBorder="1" applyAlignment="1">
      <alignment horizontal="left" vertical="top" wrapText="1"/>
    </xf>
    <xf numFmtId="1" fontId="7" fillId="0" borderId="1" xfId="0" applyNumberFormat="1" applyFont="1" applyBorder="1" applyAlignment="1">
      <alignment horizontal="center" vertical="center" wrapText="1"/>
    </xf>
    <xf numFmtId="0" fontId="7" fillId="0" borderId="1" xfId="0" applyFont="1" applyBorder="1" applyAlignment="1">
      <alignment horizontal="left" vertical="top"/>
    </xf>
    <xf numFmtId="4" fontId="5" fillId="0" borderId="1" xfId="0" applyNumberFormat="1" applyFont="1" applyBorder="1" applyAlignment="1">
      <alignment horizontal="center" vertical="center"/>
    </xf>
    <xf numFmtId="4" fontId="8" fillId="0" borderId="1" xfId="0" applyNumberFormat="1" applyFont="1" applyBorder="1"/>
    <xf numFmtId="0" fontId="5" fillId="3" borderId="1" xfId="0" quotePrefix="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4" borderId="1" xfId="0" applyNumberFormat="1" applyFont="1" applyFill="1" applyBorder="1" applyAlignment="1">
      <alignment horizontal="center" wrapText="1"/>
    </xf>
    <xf numFmtId="2" fontId="7" fillId="0" borderId="1" xfId="0" applyNumberFormat="1" applyFont="1" applyBorder="1" applyAlignment="1">
      <alignment horizontal="center" vertical="top"/>
    </xf>
    <xf numFmtId="37" fontId="7" fillId="0" borderId="1" xfId="0" applyNumberFormat="1" applyFont="1" applyBorder="1" applyAlignment="1">
      <alignment horizontal="center" vertical="top"/>
    </xf>
    <xf numFmtId="2" fontId="5"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7" fillId="0" borderId="4" xfId="0" applyFont="1" applyBorder="1" applyAlignment="1">
      <alignment horizontal="justify" vertical="center" wrapText="1"/>
    </xf>
    <xf numFmtId="0" fontId="7" fillId="0" borderId="1" xfId="0" applyFont="1" applyBorder="1" applyAlignment="1">
      <alignment horizontal="justify" vertical="center"/>
    </xf>
    <xf numFmtId="166" fontId="7" fillId="0" borderId="1" xfId="0" applyNumberFormat="1" applyFont="1" applyBorder="1" applyAlignment="1">
      <alignment horizontal="left" vertical="center" wrapText="1"/>
    </xf>
    <xf numFmtId="2" fontId="5" fillId="0" borderId="3" xfId="3" applyNumberFormat="1" applyFont="1" applyFill="1" applyBorder="1" applyAlignment="1">
      <alignment horizontal="left" vertical="center" wrapText="1"/>
    </xf>
    <xf numFmtId="0" fontId="7" fillId="0" borderId="1" xfId="4" applyFont="1" applyBorder="1" applyAlignment="1">
      <alignment horizontal="center" vertical="center" wrapText="1"/>
    </xf>
    <xf numFmtId="0" fontId="7" fillId="0" borderId="1" xfId="4" applyFont="1" applyBorder="1" applyAlignment="1">
      <alignment vertical="center" wrapText="1"/>
    </xf>
    <xf numFmtId="2" fontId="7" fillId="0" borderId="1" xfId="4" applyNumberFormat="1" applyFont="1" applyBorder="1" applyAlignment="1">
      <alignment horizontal="center" vertical="center" wrapText="1"/>
    </xf>
    <xf numFmtId="164" fontId="7" fillId="0" borderId="1" xfId="4" applyNumberFormat="1" applyFont="1" applyBorder="1" applyAlignment="1">
      <alignment horizontal="center" vertical="center" wrapText="1"/>
    </xf>
    <xf numFmtId="0" fontId="7" fillId="0" borderId="5" xfId="0" applyFont="1" applyBorder="1" applyAlignment="1">
      <alignment horizontal="left" vertical="top" wrapText="1"/>
    </xf>
    <xf numFmtId="165" fontId="7" fillId="0" borderId="1" xfId="0" applyNumberFormat="1" applyFont="1" applyBorder="1" applyAlignment="1">
      <alignment horizontal="center" vertical="center" wrapText="1"/>
    </xf>
    <xf numFmtId="0" fontId="5" fillId="0" borderId="6" xfId="0" applyFont="1" applyBorder="1" applyAlignment="1">
      <alignment horizontal="justify" vertical="center" wrapText="1"/>
    </xf>
    <xf numFmtId="0" fontId="5" fillId="0" borderId="1" xfId="0" applyFont="1" applyBorder="1" applyAlignment="1">
      <alignment horizontal="left" vertical="top" wrapText="1"/>
    </xf>
    <xf numFmtId="0" fontId="5" fillId="0" borderId="1" xfId="1" applyFont="1" applyBorder="1" applyAlignment="1">
      <alignment horizontal="right" vertical="center" wrapText="1"/>
    </xf>
    <xf numFmtId="0" fontId="4" fillId="0" borderId="1" xfId="1" applyFont="1" applyBorder="1" applyAlignment="1">
      <alignment horizontal="center"/>
    </xf>
    <xf numFmtId="0" fontId="6" fillId="0" borderId="1" xfId="1" applyFont="1" applyBorder="1" applyAlignment="1">
      <alignment horizontal="center" wrapText="1"/>
    </xf>
    <xf numFmtId="0" fontId="5" fillId="2" borderId="1" xfId="1"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xf numFmtId="1" fontId="5" fillId="0" borderId="1" xfId="0" applyNumberFormat="1" applyFont="1" applyBorder="1" applyAlignment="1">
      <alignment horizontal="right" vertical="center" wrapText="1"/>
    </xf>
    <xf numFmtId="0" fontId="7" fillId="0" borderId="1" xfId="0" applyFont="1" applyBorder="1"/>
  </cellXfs>
  <cellStyles count="40">
    <cellStyle name="Comma" xfId="3" builtinId="3"/>
    <cellStyle name="Comma 10" xfId="8" xr:uid="{00000000-0005-0000-0000-000001000000}"/>
    <cellStyle name="Comma 10 11" xfId="24" xr:uid="{00000000-0005-0000-0000-000002000000}"/>
    <cellStyle name="Comma 10 4 7" xfId="25" xr:uid="{00000000-0005-0000-0000-000003000000}"/>
    <cellStyle name="Comma 2" xfId="7" xr:uid="{00000000-0005-0000-0000-000004000000}"/>
    <cellStyle name="Comma 2 2" xfId="2" xr:uid="{00000000-0005-0000-0000-000005000000}"/>
    <cellStyle name="Comma 2 2 2" xfId="26" xr:uid="{00000000-0005-0000-0000-000006000000}"/>
    <cellStyle name="Comma 2 3" xfId="27" xr:uid="{00000000-0005-0000-0000-000007000000}"/>
    <cellStyle name="Comma 2 4" xfId="9" xr:uid="{00000000-0005-0000-0000-000008000000}"/>
    <cellStyle name="Comma 3" xfId="10" xr:uid="{00000000-0005-0000-0000-000009000000}"/>
    <cellStyle name="Comma 3 2" xfId="11" xr:uid="{00000000-0005-0000-0000-00000A000000}"/>
    <cellStyle name="Comma 3 2 2" xfId="12" xr:uid="{00000000-0005-0000-0000-00000B000000}"/>
    <cellStyle name="Comma 4" xfId="13" xr:uid="{00000000-0005-0000-0000-00000C000000}"/>
    <cellStyle name="Comma 4 2 2" xfId="14" xr:uid="{00000000-0005-0000-0000-00000D000000}"/>
    <cellStyle name="Comma 5" xfId="15" xr:uid="{00000000-0005-0000-0000-00000E000000}"/>
    <cellStyle name="Comma 6" xfId="16" xr:uid="{00000000-0005-0000-0000-00000F000000}"/>
    <cellStyle name="Comma 7" xfId="28" xr:uid="{00000000-0005-0000-0000-000010000000}"/>
    <cellStyle name="Currency 2" xfId="17" xr:uid="{00000000-0005-0000-0000-000011000000}"/>
    <cellStyle name="Excel Built-in Explanatory Text" xfId="29" xr:uid="{00000000-0005-0000-0000-000012000000}"/>
    <cellStyle name="Legal 8½ x 14 in_Bill 03 Building Civil Works" xfId="30" xr:uid="{00000000-0005-0000-0000-000013000000}"/>
    <cellStyle name="Normal" xfId="0" builtinId="0"/>
    <cellStyle name="Normal 10" xfId="1" xr:uid="{00000000-0005-0000-0000-000015000000}"/>
    <cellStyle name="Normal 11 2" xfId="31" xr:uid="{00000000-0005-0000-0000-000016000000}"/>
    <cellStyle name="Normal 12" xfId="32" xr:uid="{00000000-0005-0000-0000-000017000000}"/>
    <cellStyle name="Normal 14" xfId="18" xr:uid="{00000000-0005-0000-0000-000018000000}"/>
    <cellStyle name="Normal 2" xfId="6" xr:uid="{00000000-0005-0000-0000-000019000000}"/>
    <cellStyle name="Normal 2 17" xfId="5" xr:uid="{00000000-0005-0000-0000-00001A000000}"/>
    <cellStyle name="Normal 2 2" xfId="33" xr:uid="{00000000-0005-0000-0000-00001B000000}"/>
    <cellStyle name="Normal 2 3" xfId="19" xr:uid="{00000000-0005-0000-0000-00001C000000}"/>
    <cellStyle name="Normal 3" xfId="20" xr:uid="{00000000-0005-0000-0000-00001D000000}"/>
    <cellStyle name="Normal 3 2" xfId="21" xr:uid="{00000000-0005-0000-0000-00001E000000}"/>
    <cellStyle name="Normal 32" xfId="34" xr:uid="{00000000-0005-0000-0000-00001F000000}"/>
    <cellStyle name="Normal 4" xfId="22" xr:uid="{00000000-0005-0000-0000-000020000000}"/>
    <cellStyle name="Normal 4 10" xfId="23" xr:uid="{00000000-0005-0000-0000-000021000000}"/>
    <cellStyle name="Normal 5" xfId="35" xr:uid="{00000000-0005-0000-0000-000022000000}"/>
    <cellStyle name="Normal 6" xfId="4" xr:uid="{00000000-0005-0000-0000-000023000000}"/>
    <cellStyle name="Normal 6 13" xfId="36" xr:uid="{00000000-0005-0000-0000-000024000000}"/>
    <cellStyle name="Normal 6 5 8" xfId="37" xr:uid="{00000000-0005-0000-0000-000025000000}"/>
    <cellStyle name="Percent 2" xfId="38" xr:uid="{00000000-0005-0000-0000-000026000000}"/>
    <cellStyle name="Percent 2 2" xfId="39"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view="pageBreakPreview" zoomScale="115" zoomScaleNormal="100" zoomScaleSheetLayoutView="115" workbookViewId="0">
      <selection activeCell="F9" sqref="F9"/>
    </sheetView>
  </sheetViews>
  <sheetFormatPr defaultRowHeight="15" x14ac:dyDescent="0.25"/>
  <cols>
    <col min="2" max="2" width="41" customWidth="1"/>
    <col min="3" max="3" width="11.140625" customWidth="1"/>
    <col min="4" max="4" width="21.5703125" customWidth="1"/>
  </cols>
  <sheetData>
    <row r="1" spans="1:10" ht="18.75" x14ac:dyDescent="0.3">
      <c r="A1" s="69" t="s">
        <v>93</v>
      </c>
      <c r="B1" s="69"/>
      <c r="C1" s="69"/>
      <c r="D1" s="69"/>
      <c r="E1" s="1"/>
      <c r="F1" s="1"/>
      <c r="G1" s="1"/>
      <c r="H1" s="1"/>
      <c r="I1" s="1"/>
      <c r="J1" s="1"/>
    </row>
    <row r="2" spans="1:10" ht="37.35" customHeight="1" x14ac:dyDescent="0.25">
      <c r="A2" s="70" t="s">
        <v>111</v>
      </c>
      <c r="B2" s="70"/>
      <c r="C2" s="70"/>
      <c r="D2" s="70"/>
      <c r="E2" s="1"/>
      <c r="F2" s="1"/>
      <c r="G2" s="1"/>
      <c r="H2" s="1"/>
      <c r="I2" s="1"/>
      <c r="J2" s="1"/>
    </row>
    <row r="3" spans="1:10" ht="15.75" x14ac:dyDescent="0.25">
      <c r="A3" s="70" t="s">
        <v>0</v>
      </c>
      <c r="B3" s="70"/>
      <c r="C3" s="70"/>
      <c r="D3" s="70"/>
    </row>
    <row r="4" spans="1:10" x14ac:dyDescent="0.25">
      <c r="A4" s="71" t="s">
        <v>1</v>
      </c>
      <c r="B4" s="71" t="s">
        <v>2</v>
      </c>
      <c r="C4" s="71" t="s">
        <v>3</v>
      </c>
      <c r="D4" s="72" t="s">
        <v>4</v>
      </c>
    </row>
    <row r="5" spans="1:10" x14ac:dyDescent="0.25">
      <c r="A5" s="71"/>
      <c r="B5" s="71"/>
      <c r="C5" s="71"/>
      <c r="D5" s="72"/>
    </row>
    <row r="6" spans="1:10" ht="28.5" x14ac:dyDescent="0.25">
      <c r="A6" s="2"/>
      <c r="B6" s="3" t="s">
        <v>5</v>
      </c>
      <c r="C6" s="2"/>
      <c r="D6" s="4"/>
    </row>
    <row r="7" spans="1:10" x14ac:dyDescent="0.25">
      <c r="A7" s="5">
        <v>1</v>
      </c>
      <c r="B7" s="6" t="s">
        <v>6</v>
      </c>
      <c r="C7" s="7">
        <v>1</v>
      </c>
      <c r="D7" s="8"/>
    </row>
    <row r="8" spans="1:10" x14ac:dyDescent="0.25">
      <c r="A8" s="5">
        <v>2</v>
      </c>
      <c r="B8" s="6" t="s">
        <v>92</v>
      </c>
      <c r="C8" s="7">
        <v>1</v>
      </c>
      <c r="D8" s="8">
        <f>'VEGETABLE MARKET'!F47</f>
        <v>0</v>
      </c>
    </row>
    <row r="9" spans="1:10" x14ac:dyDescent="0.25">
      <c r="A9" s="7"/>
      <c r="B9" s="68" t="s">
        <v>7</v>
      </c>
      <c r="C9" s="68"/>
      <c r="D9" s="8">
        <f>SUM(D7:D8)</f>
        <v>0</v>
      </c>
    </row>
  </sheetData>
  <mergeCells count="8">
    <mergeCell ref="B9:C9"/>
    <mergeCell ref="A1:D1"/>
    <mergeCell ref="A2:D2"/>
    <mergeCell ref="A3:D3"/>
    <mergeCell ref="A4:A5"/>
    <mergeCell ref="B4:B5"/>
    <mergeCell ref="C4:C5"/>
    <mergeCell ref="D4:D5"/>
  </mergeCell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view="pageBreakPreview" zoomScale="85" zoomScaleNormal="100" zoomScaleSheetLayoutView="85" workbookViewId="0">
      <selection activeCell="F8" sqref="F8"/>
    </sheetView>
  </sheetViews>
  <sheetFormatPr defaultRowHeight="15" x14ac:dyDescent="0.25"/>
  <cols>
    <col min="1" max="1" width="15.42578125" customWidth="1"/>
    <col min="2" max="2" width="41" customWidth="1"/>
    <col min="3" max="3" width="11.140625" customWidth="1"/>
    <col min="4" max="4" width="21.5703125" customWidth="1"/>
    <col min="5" max="5" width="9.140625" bestFit="1" customWidth="1"/>
    <col min="6" max="6" width="9.5703125" customWidth="1"/>
  </cols>
  <sheetData>
    <row r="1" spans="1:10" ht="18.75" x14ac:dyDescent="0.3">
      <c r="A1" s="69"/>
      <c r="B1" s="69"/>
      <c r="C1" s="69"/>
      <c r="D1" s="69"/>
      <c r="E1" s="1"/>
      <c r="F1" s="1"/>
      <c r="G1" s="1"/>
      <c r="H1" s="1"/>
      <c r="I1" s="1"/>
      <c r="J1" s="1"/>
    </row>
    <row r="2" spans="1:10" ht="16.5" x14ac:dyDescent="0.25">
      <c r="A2" s="73"/>
      <c r="B2" s="74"/>
      <c r="C2" s="74"/>
      <c r="D2" s="74"/>
      <c r="E2" s="74"/>
      <c r="F2" s="74"/>
      <c r="G2" s="1"/>
      <c r="H2" s="1"/>
      <c r="I2" s="1"/>
      <c r="J2" s="1"/>
    </row>
    <row r="3" spans="1:10" ht="29.25" x14ac:dyDescent="0.25">
      <c r="A3" s="9" t="s">
        <v>8</v>
      </c>
      <c r="B3" s="10" t="s">
        <v>2</v>
      </c>
      <c r="C3" s="11" t="s">
        <v>3</v>
      </c>
      <c r="D3" s="9" t="s">
        <v>9</v>
      </c>
      <c r="E3" s="12" t="s">
        <v>10</v>
      </c>
      <c r="F3" s="13" t="s">
        <v>4</v>
      </c>
    </row>
    <row r="4" spans="1:10" x14ac:dyDescent="0.25">
      <c r="A4" s="34" t="s">
        <v>13</v>
      </c>
      <c r="B4" s="35" t="s">
        <v>14</v>
      </c>
      <c r="C4" s="36"/>
      <c r="D4" s="37"/>
      <c r="E4" s="38"/>
      <c r="F4" s="39"/>
    </row>
    <row r="5" spans="1:10" ht="48.6" customHeight="1" x14ac:dyDescent="0.25">
      <c r="A5" s="40">
        <v>1.1000000000000001</v>
      </c>
      <c r="B5" s="41" t="s">
        <v>15</v>
      </c>
      <c r="C5" s="16">
        <v>1</v>
      </c>
      <c r="D5" s="16" t="s">
        <v>16</v>
      </c>
      <c r="E5" s="29">
        <v>0</v>
      </c>
      <c r="F5" s="22">
        <f t="shared" ref="F5:F10" si="0">C5*E5</f>
        <v>0</v>
      </c>
    </row>
    <row r="6" spans="1:10" ht="51.6" customHeight="1" x14ac:dyDescent="0.25">
      <c r="A6" s="40">
        <v>1.2</v>
      </c>
      <c r="B6" s="41" t="s">
        <v>17</v>
      </c>
      <c r="C6" s="16">
        <v>1</v>
      </c>
      <c r="D6" s="16" t="s">
        <v>16</v>
      </c>
      <c r="E6" s="29">
        <v>0</v>
      </c>
      <c r="F6" s="22">
        <f t="shared" si="0"/>
        <v>0</v>
      </c>
    </row>
    <row r="7" spans="1:10" ht="45" x14ac:dyDescent="0.25">
      <c r="A7" s="40">
        <v>1.3</v>
      </c>
      <c r="B7" s="41" t="s">
        <v>18</v>
      </c>
      <c r="C7" s="16">
        <v>1</v>
      </c>
      <c r="D7" s="16" t="s">
        <v>16</v>
      </c>
      <c r="E7" s="29">
        <v>0</v>
      </c>
      <c r="F7" s="22">
        <f t="shared" si="0"/>
        <v>0</v>
      </c>
    </row>
    <row r="8" spans="1:10" ht="60" x14ac:dyDescent="0.25">
      <c r="A8" s="40">
        <v>1.4</v>
      </c>
      <c r="B8" s="41" t="s">
        <v>80</v>
      </c>
      <c r="C8" s="16">
        <v>1</v>
      </c>
      <c r="D8" s="16" t="s">
        <v>16</v>
      </c>
      <c r="E8" s="29">
        <v>0</v>
      </c>
      <c r="F8" s="22">
        <f t="shared" si="0"/>
        <v>0</v>
      </c>
    </row>
    <row r="9" spans="1:10" ht="60" x14ac:dyDescent="0.25">
      <c r="A9" s="40">
        <v>1.5</v>
      </c>
      <c r="B9" s="41" t="s">
        <v>19</v>
      </c>
      <c r="C9" s="16">
        <v>1</v>
      </c>
      <c r="D9" s="16" t="s">
        <v>16</v>
      </c>
      <c r="E9" s="29">
        <v>0</v>
      </c>
      <c r="F9" s="22">
        <f t="shared" si="0"/>
        <v>0</v>
      </c>
    </row>
    <row r="10" spans="1:10" ht="60" x14ac:dyDescent="0.25">
      <c r="A10" s="40">
        <v>1.6</v>
      </c>
      <c r="B10" s="41" t="s">
        <v>20</v>
      </c>
      <c r="C10" s="16">
        <v>1</v>
      </c>
      <c r="D10" s="42" t="s">
        <v>16</v>
      </c>
      <c r="E10" s="29">
        <v>0</v>
      </c>
      <c r="F10" s="22">
        <f t="shared" si="0"/>
        <v>0</v>
      </c>
    </row>
    <row r="11" spans="1:10" x14ac:dyDescent="0.25">
      <c r="A11" s="43"/>
      <c r="B11" s="30" t="s">
        <v>21</v>
      </c>
      <c r="C11" s="16"/>
      <c r="D11" s="42"/>
      <c r="E11" s="29"/>
      <c r="F11" s="44">
        <f>SUM(F5:F10)</f>
        <v>0</v>
      </c>
    </row>
    <row r="12" spans="1:10" x14ac:dyDescent="0.25">
      <c r="A12" s="32"/>
      <c r="B12" s="32"/>
      <c r="C12" s="31"/>
      <c r="D12" s="32"/>
      <c r="E12" s="33"/>
      <c r="F12" s="45"/>
    </row>
  </sheetData>
  <mergeCells count="2">
    <mergeCell ref="A2:F2"/>
    <mergeCell ref="A1:D1"/>
  </mergeCell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7"/>
  <sheetViews>
    <sheetView view="pageBreakPreview" topLeftCell="A43" zoomScaleNormal="100" zoomScaleSheetLayoutView="100" workbookViewId="0">
      <selection activeCell="B9" sqref="B9"/>
    </sheetView>
  </sheetViews>
  <sheetFormatPr defaultRowHeight="15" x14ac:dyDescent="0.25"/>
  <cols>
    <col min="1" max="1" width="13.85546875" customWidth="1"/>
    <col min="2" max="2" width="41" customWidth="1"/>
    <col min="3" max="3" width="11.140625" customWidth="1"/>
    <col min="4" max="4" width="21.5703125" customWidth="1"/>
    <col min="5" max="5" width="11.42578125" customWidth="1"/>
    <col min="6" max="6" width="12.5703125" customWidth="1"/>
  </cols>
  <sheetData>
    <row r="2" spans="1:10" ht="29.25" x14ac:dyDescent="0.25">
      <c r="A2" s="46" t="s">
        <v>26</v>
      </c>
      <c r="B2" s="10" t="s">
        <v>2</v>
      </c>
      <c r="C2" s="11" t="s">
        <v>3</v>
      </c>
      <c r="D2" s="9" t="s">
        <v>9</v>
      </c>
      <c r="E2" s="12" t="s">
        <v>10</v>
      </c>
      <c r="F2" s="13" t="s">
        <v>4</v>
      </c>
      <c r="G2" s="1"/>
      <c r="H2" s="1"/>
      <c r="I2" s="1"/>
      <c r="J2" s="1"/>
    </row>
    <row r="3" spans="1:10" ht="28.5" x14ac:dyDescent="0.25">
      <c r="A3" s="47" t="s">
        <v>81</v>
      </c>
      <c r="B3" s="35" t="s">
        <v>110</v>
      </c>
      <c r="C3" s="48"/>
      <c r="D3" s="49"/>
      <c r="E3" s="50"/>
      <c r="F3" s="50"/>
      <c r="G3" s="1"/>
      <c r="H3" s="1"/>
      <c r="I3" s="1"/>
      <c r="J3" s="1"/>
    </row>
    <row r="4" spans="1:10" x14ac:dyDescent="0.25">
      <c r="A4" s="14" t="s">
        <v>11</v>
      </c>
      <c r="B4" s="15" t="s">
        <v>71</v>
      </c>
      <c r="C4" s="51"/>
      <c r="D4" s="52"/>
      <c r="E4" s="25"/>
      <c r="F4" s="44"/>
    </row>
    <row r="5" spans="1:10" ht="30" x14ac:dyDescent="0.25">
      <c r="A5" s="17" t="s">
        <v>33</v>
      </c>
      <c r="B5" s="23" t="s">
        <v>82</v>
      </c>
      <c r="C5" s="21">
        <v>68</v>
      </c>
      <c r="D5" s="17" t="s">
        <v>27</v>
      </c>
      <c r="E5" s="29"/>
      <c r="F5" s="22"/>
    </row>
    <row r="6" spans="1:10" ht="30" x14ac:dyDescent="0.25">
      <c r="A6" s="20" t="s">
        <v>34</v>
      </c>
      <c r="B6" s="23" t="s">
        <v>30</v>
      </c>
      <c r="C6" s="21">
        <v>68</v>
      </c>
      <c r="D6" s="17" t="s">
        <v>27</v>
      </c>
      <c r="E6" s="29"/>
      <c r="F6" s="22"/>
    </row>
    <row r="7" spans="1:10" ht="30" x14ac:dyDescent="0.25">
      <c r="A7" s="17" t="s">
        <v>36</v>
      </c>
      <c r="B7" s="23" t="s">
        <v>31</v>
      </c>
      <c r="C7" s="21">
        <v>8</v>
      </c>
      <c r="D7" s="17" t="s">
        <v>27</v>
      </c>
      <c r="E7" s="29"/>
      <c r="F7" s="22"/>
    </row>
    <row r="8" spans="1:10" ht="60" x14ac:dyDescent="0.25">
      <c r="A8" s="20" t="s">
        <v>37</v>
      </c>
      <c r="B8" s="23" t="s">
        <v>57</v>
      </c>
      <c r="C8" s="21">
        <v>253</v>
      </c>
      <c r="D8" s="17" t="s">
        <v>27</v>
      </c>
      <c r="E8" s="29"/>
      <c r="F8" s="22"/>
    </row>
    <row r="9" spans="1:10" ht="75" x14ac:dyDescent="0.25">
      <c r="A9" s="17" t="s">
        <v>38</v>
      </c>
      <c r="B9" s="56" t="s">
        <v>58</v>
      </c>
      <c r="C9" s="21">
        <v>506</v>
      </c>
      <c r="D9" s="17" t="s">
        <v>28</v>
      </c>
      <c r="E9" s="29"/>
      <c r="F9" s="22"/>
    </row>
    <row r="10" spans="1:10" ht="30" x14ac:dyDescent="0.25">
      <c r="A10" s="20" t="s">
        <v>39</v>
      </c>
      <c r="B10" s="57" t="s">
        <v>59</v>
      </c>
      <c r="C10" s="21">
        <v>506</v>
      </c>
      <c r="D10" s="17" t="s">
        <v>28</v>
      </c>
      <c r="E10" s="29"/>
      <c r="F10" s="22"/>
    </row>
    <row r="11" spans="1:10" ht="45" x14ac:dyDescent="0.25">
      <c r="A11" s="17" t="s">
        <v>40</v>
      </c>
      <c r="B11" s="57" t="s">
        <v>104</v>
      </c>
      <c r="C11" s="21">
        <v>53.5</v>
      </c>
      <c r="D11" s="17" t="s">
        <v>28</v>
      </c>
      <c r="E11" s="29"/>
      <c r="F11" s="22"/>
    </row>
    <row r="12" spans="1:10" ht="57" x14ac:dyDescent="0.25">
      <c r="A12" s="14"/>
      <c r="B12" s="66" t="s">
        <v>32</v>
      </c>
      <c r="C12" s="21"/>
      <c r="D12" s="24"/>
      <c r="E12" s="55"/>
      <c r="F12" s="22"/>
    </row>
    <row r="13" spans="1:10" ht="18" x14ac:dyDescent="0.25">
      <c r="A13" s="17" t="s">
        <v>41</v>
      </c>
      <c r="B13" s="23" t="s">
        <v>60</v>
      </c>
      <c r="C13" s="21">
        <v>6.5</v>
      </c>
      <c r="D13" s="17" t="s">
        <v>27</v>
      </c>
      <c r="E13" s="29"/>
      <c r="F13" s="22"/>
    </row>
    <row r="14" spans="1:10" ht="18" x14ac:dyDescent="0.25">
      <c r="A14" s="65" t="s">
        <v>42</v>
      </c>
      <c r="B14" s="58" t="s">
        <v>61</v>
      </c>
      <c r="C14" s="21">
        <v>3</v>
      </c>
      <c r="D14" s="17" t="s">
        <v>27</v>
      </c>
      <c r="E14" s="29"/>
      <c r="F14" s="22"/>
    </row>
    <row r="15" spans="1:10" ht="18" x14ac:dyDescent="0.25">
      <c r="A15" s="17" t="s">
        <v>43</v>
      </c>
      <c r="B15" s="23" t="s">
        <v>62</v>
      </c>
      <c r="C15" s="16">
        <v>20</v>
      </c>
      <c r="D15" s="17" t="s">
        <v>27</v>
      </c>
      <c r="E15" s="29"/>
      <c r="F15" s="22"/>
    </row>
    <row r="16" spans="1:10" ht="18" x14ac:dyDescent="0.25">
      <c r="A16" s="65" t="s">
        <v>44</v>
      </c>
      <c r="B16" s="23" t="s">
        <v>63</v>
      </c>
      <c r="C16" s="16">
        <v>40</v>
      </c>
      <c r="D16" s="17" t="s">
        <v>27</v>
      </c>
      <c r="E16" s="29"/>
      <c r="F16" s="22"/>
    </row>
    <row r="17" spans="1:6" ht="18" x14ac:dyDescent="0.25">
      <c r="A17" s="17" t="s">
        <v>45</v>
      </c>
      <c r="B17" s="23" t="s">
        <v>64</v>
      </c>
      <c r="C17" s="16">
        <v>6</v>
      </c>
      <c r="D17" s="17" t="s">
        <v>27</v>
      </c>
      <c r="E17" s="29"/>
      <c r="F17" s="22"/>
    </row>
    <row r="18" spans="1:6" ht="28.5" x14ac:dyDescent="0.25">
      <c r="A18" s="16"/>
      <c r="B18" s="59" t="s">
        <v>65</v>
      </c>
      <c r="C18" s="16"/>
      <c r="D18" s="54"/>
      <c r="E18" s="55"/>
      <c r="F18" s="26"/>
    </row>
    <row r="19" spans="1:6" ht="18" x14ac:dyDescent="0.25">
      <c r="A19" s="16" t="s">
        <v>46</v>
      </c>
      <c r="B19" s="23" t="s">
        <v>60</v>
      </c>
      <c r="C19" s="21">
        <v>24</v>
      </c>
      <c r="D19" s="17" t="s">
        <v>28</v>
      </c>
      <c r="E19" s="29"/>
      <c r="F19" s="22"/>
    </row>
    <row r="20" spans="1:6" ht="18" x14ac:dyDescent="0.25">
      <c r="A20" s="16" t="s">
        <v>47</v>
      </c>
      <c r="B20" s="58" t="s">
        <v>61</v>
      </c>
      <c r="C20" s="21">
        <v>30</v>
      </c>
      <c r="D20" s="17" t="s">
        <v>28</v>
      </c>
      <c r="E20" s="29"/>
      <c r="F20" s="22"/>
    </row>
    <row r="21" spans="1:6" ht="18" x14ac:dyDescent="0.25">
      <c r="A21" s="16" t="s">
        <v>48</v>
      </c>
      <c r="B21" s="23" t="s">
        <v>62</v>
      </c>
      <c r="C21" s="16">
        <v>235</v>
      </c>
      <c r="D21" s="17" t="s">
        <v>28</v>
      </c>
      <c r="E21" s="29"/>
      <c r="F21" s="22"/>
    </row>
    <row r="22" spans="1:6" ht="18" x14ac:dyDescent="0.25">
      <c r="A22" s="16" t="s">
        <v>49</v>
      </c>
      <c r="B22" s="23" t="s">
        <v>63</v>
      </c>
      <c r="C22" s="16">
        <v>24</v>
      </c>
      <c r="D22" s="17" t="s">
        <v>28</v>
      </c>
      <c r="E22" s="29"/>
      <c r="F22" s="22"/>
    </row>
    <row r="23" spans="1:6" ht="18" x14ac:dyDescent="0.25">
      <c r="A23" s="16" t="s">
        <v>50</v>
      </c>
      <c r="B23" s="23" t="s">
        <v>64</v>
      </c>
      <c r="C23" s="16">
        <v>86</v>
      </c>
      <c r="D23" s="17" t="s">
        <v>28</v>
      </c>
      <c r="E23" s="29"/>
      <c r="F23" s="22"/>
    </row>
    <row r="24" spans="1:6" ht="42.75" x14ac:dyDescent="0.25">
      <c r="A24" s="16"/>
      <c r="B24" s="28" t="s">
        <v>35</v>
      </c>
      <c r="C24" s="16"/>
      <c r="D24" s="54"/>
      <c r="E24" s="55"/>
      <c r="F24" s="26"/>
    </row>
    <row r="25" spans="1:6" x14ac:dyDescent="0.25">
      <c r="A25" s="16" t="s">
        <v>74</v>
      </c>
      <c r="B25" s="23" t="s">
        <v>66</v>
      </c>
      <c r="C25" s="16">
        <v>10</v>
      </c>
      <c r="D25" s="54" t="s">
        <v>51</v>
      </c>
      <c r="E25" s="55"/>
      <c r="F25" s="22"/>
    </row>
    <row r="26" spans="1:6" x14ac:dyDescent="0.25">
      <c r="A26" s="16" t="s">
        <v>75</v>
      </c>
      <c r="B26" s="23" t="s">
        <v>67</v>
      </c>
      <c r="C26" s="16">
        <v>170</v>
      </c>
      <c r="D26" s="54" t="s">
        <v>56</v>
      </c>
      <c r="E26" s="55"/>
      <c r="F26" s="22"/>
    </row>
    <row r="27" spans="1:6" x14ac:dyDescent="0.25">
      <c r="A27" s="16" t="s">
        <v>76</v>
      </c>
      <c r="B27" s="23" t="s">
        <v>68</v>
      </c>
      <c r="C27" s="16">
        <v>218</v>
      </c>
      <c r="D27" s="54" t="s">
        <v>56</v>
      </c>
      <c r="E27" s="55"/>
      <c r="F27" s="22"/>
    </row>
    <row r="28" spans="1:6" ht="45" x14ac:dyDescent="0.25">
      <c r="A28" s="16" t="s">
        <v>77</v>
      </c>
      <c r="B28" s="23" t="s">
        <v>72</v>
      </c>
      <c r="C28" s="21">
        <v>315</v>
      </c>
      <c r="D28" s="17" t="s">
        <v>28</v>
      </c>
      <c r="E28" s="55"/>
      <c r="F28" s="22"/>
    </row>
    <row r="29" spans="1:6" ht="45" x14ac:dyDescent="0.25">
      <c r="A29" s="16" t="s">
        <v>78</v>
      </c>
      <c r="B29" s="23" t="s">
        <v>83</v>
      </c>
      <c r="C29" s="21">
        <v>630</v>
      </c>
      <c r="D29" s="17" t="s">
        <v>28</v>
      </c>
      <c r="E29" s="18"/>
      <c r="F29" s="22"/>
    </row>
    <row r="30" spans="1:6" ht="75" x14ac:dyDescent="0.25">
      <c r="A30" s="16" t="s">
        <v>79</v>
      </c>
      <c r="B30" s="23" t="s">
        <v>105</v>
      </c>
      <c r="C30" s="21">
        <v>350</v>
      </c>
      <c r="D30" s="17" t="s">
        <v>28</v>
      </c>
      <c r="E30" s="29"/>
      <c r="F30" s="22"/>
    </row>
    <row r="31" spans="1:6" x14ac:dyDescent="0.25">
      <c r="A31" s="53" t="s">
        <v>22</v>
      </c>
      <c r="B31" s="28" t="s">
        <v>70</v>
      </c>
      <c r="C31" s="21"/>
      <c r="D31" s="17"/>
      <c r="E31" s="18"/>
      <c r="F31" s="22"/>
    </row>
    <row r="32" spans="1:6" ht="30" x14ac:dyDescent="0.25">
      <c r="A32" s="16" t="s">
        <v>23</v>
      </c>
      <c r="B32" s="61" t="s">
        <v>69</v>
      </c>
      <c r="C32" s="62">
        <v>630</v>
      </c>
      <c r="D32" s="60" t="s">
        <v>12</v>
      </c>
      <c r="E32" s="63"/>
      <c r="F32" s="22"/>
    </row>
    <row r="33" spans="1:6" ht="75" x14ac:dyDescent="0.25">
      <c r="A33" s="16" t="s">
        <v>24</v>
      </c>
      <c r="B33" s="27" t="s">
        <v>99</v>
      </c>
      <c r="C33" s="62">
        <v>25</v>
      </c>
      <c r="D33" s="60" t="s">
        <v>12</v>
      </c>
      <c r="E33" s="63"/>
      <c r="F33" s="22"/>
    </row>
    <row r="34" spans="1:6" ht="75" x14ac:dyDescent="0.25">
      <c r="A34" s="16" t="s">
        <v>25</v>
      </c>
      <c r="B34" s="64" t="s">
        <v>100</v>
      </c>
      <c r="C34" s="62">
        <v>65</v>
      </c>
      <c r="D34" s="60" t="s">
        <v>12</v>
      </c>
      <c r="E34" s="63"/>
      <c r="F34" s="22"/>
    </row>
    <row r="35" spans="1:6" ht="60" x14ac:dyDescent="0.25">
      <c r="A35" s="16" t="s">
        <v>52</v>
      </c>
      <c r="B35" s="41" t="s">
        <v>106</v>
      </c>
      <c r="C35" s="62">
        <v>384</v>
      </c>
      <c r="D35" s="60" t="s">
        <v>12</v>
      </c>
      <c r="E35" s="63"/>
      <c r="F35" s="22"/>
    </row>
    <row r="36" spans="1:6" ht="75" x14ac:dyDescent="0.25">
      <c r="A36" s="16" t="s">
        <v>53</v>
      </c>
      <c r="B36" s="41" t="s">
        <v>85</v>
      </c>
      <c r="C36" s="62">
        <v>2</v>
      </c>
      <c r="D36" s="60" t="s">
        <v>56</v>
      </c>
      <c r="E36" s="63"/>
      <c r="F36" s="22"/>
    </row>
    <row r="37" spans="1:6" ht="75" x14ac:dyDescent="0.25">
      <c r="A37" s="16" t="s">
        <v>54</v>
      </c>
      <c r="B37" s="41" t="s">
        <v>84</v>
      </c>
      <c r="C37" s="62">
        <v>4</v>
      </c>
      <c r="D37" s="60" t="s">
        <v>12</v>
      </c>
      <c r="E37" s="63"/>
      <c r="F37" s="22"/>
    </row>
    <row r="38" spans="1:6" ht="90" x14ac:dyDescent="0.25">
      <c r="A38" s="16" t="s">
        <v>55</v>
      </c>
      <c r="B38" s="41" t="s">
        <v>101</v>
      </c>
      <c r="C38" s="62">
        <v>8</v>
      </c>
      <c r="D38" s="60" t="s">
        <v>12</v>
      </c>
      <c r="E38" s="63"/>
      <c r="F38" s="22"/>
    </row>
    <row r="39" spans="1:6" x14ac:dyDescent="0.25">
      <c r="A39" s="53" t="s">
        <v>88</v>
      </c>
      <c r="B39" s="67" t="s">
        <v>87</v>
      </c>
      <c r="C39" s="62"/>
      <c r="D39" s="60"/>
      <c r="E39" s="63"/>
      <c r="F39" s="22"/>
    </row>
    <row r="40" spans="1:6" ht="120" x14ac:dyDescent="0.25">
      <c r="A40" s="16" t="s">
        <v>94</v>
      </c>
      <c r="B40" s="41" t="s">
        <v>102</v>
      </c>
      <c r="C40" s="62">
        <v>2</v>
      </c>
      <c r="D40" s="60" t="s">
        <v>56</v>
      </c>
      <c r="E40" s="63"/>
      <c r="F40" s="22"/>
    </row>
    <row r="41" spans="1:6" ht="135" x14ac:dyDescent="0.25">
      <c r="A41" s="16" t="s">
        <v>95</v>
      </c>
      <c r="B41" s="41" t="s">
        <v>86</v>
      </c>
      <c r="C41" s="62">
        <v>3</v>
      </c>
      <c r="D41" s="60" t="s">
        <v>56</v>
      </c>
      <c r="E41" s="63"/>
      <c r="F41" s="22"/>
    </row>
    <row r="42" spans="1:6" ht="45" x14ac:dyDescent="0.25">
      <c r="A42" s="16" t="s">
        <v>107</v>
      </c>
      <c r="B42" s="41" t="s">
        <v>73</v>
      </c>
      <c r="C42" s="62">
        <v>6</v>
      </c>
      <c r="D42" s="60" t="s">
        <v>56</v>
      </c>
      <c r="E42" s="63"/>
      <c r="F42" s="22"/>
    </row>
    <row r="43" spans="1:6" ht="58.7" customHeight="1" x14ac:dyDescent="0.25">
      <c r="A43" s="16" t="s">
        <v>96</v>
      </c>
      <c r="B43" s="41" t="s">
        <v>90</v>
      </c>
      <c r="C43" s="62">
        <v>1</v>
      </c>
      <c r="D43" s="60" t="s">
        <v>91</v>
      </c>
      <c r="E43" s="63"/>
      <c r="F43" s="22"/>
    </row>
    <row r="44" spans="1:6" x14ac:dyDescent="0.25">
      <c r="A44" s="16" t="s">
        <v>108</v>
      </c>
      <c r="B44" s="41" t="s">
        <v>103</v>
      </c>
      <c r="C44" s="62">
        <v>1</v>
      </c>
      <c r="D44" s="60" t="s">
        <v>91</v>
      </c>
      <c r="E44" s="63"/>
      <c r="F44" s="22"/>
    </row>
    <row r="45" spans="1:6" x14ac:dyDescent="0.25">
      <c r="A45" s="53" t="s">
        <v>97</v>
      </c>
      <c r="B45" s="67" t="s">
        <v>89</v>
      </c>
      <c r="C45" s="62"/>
      <c r="D45" s="60"/>
      <c r="E45" s="63"/>
      <c r="F45" s="22"/>
    </row>
    <row r="46" spans="1:6" ht="214.7" customHeight="1" x14ac:dyDescent="0.25">
      <c r="A46" s="16" t="s">
        <v>98</v>
      </c>
      <c r="B46" s="41" t="s">
        <v>109</v>
      </c>
      <c r="C46" s="62">
        <v>1</v>
      </c>
      <c r="D46" s="60" t="s">
        <v>91</v>
      </c>
      <c r="E46" s="63"/>
      <c r="F46" s="22"/>
    </row>
    <row r="47" spans="1:6" x14ac:dyDescent="0.25">
      <c r="A47" s="75" t="s">
        <v>29</v>
      </c>
      <c r="B47" s="76"/>
      <c r="C47" s="76"/>
      <c r="D47" s="76"/>
      <c r="E47" s="76"/>
      <c r="F47" s="19">
        <f>SUM(F5:F46)</f>
        <v>0</v>
      </c>
    </row>
  </sheetData>
  <mergeCells count="1">
    <mergeCell ref="A47:E47"/>
  </mergeCells>
  <phoneticPr fontId="15" type="noConversion"/>
  <pageMargins left="0.7" right="0.7" top="0.75" bottom="0.75" header="0.3" footer="0.3"/>
  <pageSetup paperSize="9" scale="71"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 SUMMARY</vt:lpstr>
      <vt:lpstr>PRILIMINARIES</vt:lpstr>
      <vt:lpstr>VEGETABLE MARKET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Pappu</dc:creator>
  <cp:lastModifiedBy>user</cp:lastModifiedBy>
  <cp:lastPrinted>2025-03-20T19:05:39Z</cp:lastPrinted>
  <dcterms:created xsi:type="dcterms:W3CDTF">2025-03-20T09:38:29Z</dcterms:created>
  <dcterms:modified xsi:type="dcterms:W3CDTF">2025-09-12T07:37:51Z</dcterms:modified>
</cp:coreProperties>
</file>