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wr-my.sharepoint.com/personal/grepent_corusinternational_org/Documents/Desktop/Malesh Richard-BoQ Rehab/"/>
    </mc:Choice>
  </mc:AlternateContent>
  <xr:revisionPtr revIDLastSave="0" documentId="8_{D120CC3F-D99A-49E6-ABEC-44AC8F46AEB6}" xr6:coauthVersionLast="47" xr6:coauthVersionMax="47" xr10:uidLastSave="{00000000-0000-0000-0000-000000000000}"/>
  <bookViews>
    <workbookView xWindow="-120" yWindow="-120" windowWidth="29040" windowHeight="15720" firstSheet="1" activeTab="1" xr2:uid="{159EA7C2-5197-4C77-A7E1-3F232D1DC567}"/>
  </bookViews>
  <sheets>
    <sheet name="Institutional Latrines." sheetId="2" state="hidden" r:id="rId1"/>
    <sheet name="Boreholes rehab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6" i="2"/>
  <c r="G7" i="2"/>
  <c r="G8" i="2"/>
  <c r="G9" i="2"/>
  <c r="G12" i="2"/>
  <c r="G14" i="2"/>
  <c r="G15" i="2"/>
  <c r="G18" i="2"/>
  <c r="G19" i="2"/>
  <c r="G20" i="2"/>
  <c r="G22" i="2"/>
  <c r="G29" i="2"/>
  <c r="F23" i="2" l="1"/>
  <c r="F31" i="2"/>
  <c r="F29" i="2"/>
  <c r="F28" i="2"/>
  <c r="F30" i="2" l="1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2" i="2" l="1"/>
</calcChain>
</file>

<file path=xl/sharedStrings.xml><?xml version="1.0" encoding="utf-8"?>
<sst xmlns="http://schemas.openxmlformats.org/spreadsheetml/2006/main" count="111" uniqueCount="73">
  <si>
    <t>#</t>
  </si>
  <si>
    <t>Item Description &amp; Specification/Manufacturer Part#</t>
  </si>
  <si>
    <t xml:space="preserve">Unit </t>
  </si>
  <si>
    <t>Qty</t>
  </si>
  <si>
    <t xml:space="preserve">Unit Price </t>
  </si>
  <si>
    <t xml:space="preserve">Total Price </t>
  </si>
  <si>
    <t>Hinges medium size</t>
  </si>
  <si>
    <t>Pcs</t>
  </si>
  <si>
    <t>Lock small size</t>
  </si>
  <si>
    <t>Lock medium size</t>
  </si>
  <si>
    <t>Local Poles 6" 4 meters long</t>
  </si>
  <si>
    <t>Timber 2"*4" 6 meters long Hard wood</t>
  </si>
  <si>
    <t>Roofing nails 3"</t>
  </si>
  <si>
    <t>Kg</t>
  </si>
  <si>
    <t>Common nail assorted 3", 4" and 5"</t>
  </si>
  <si>
    <t>Iron sheet 28 gauge of 3 meters long white</t>
  </si>
  <si>
    <t>Y-12 iron bar for the pit lining</t>
  </si>
  <si>
    <t xml:space="preserve">Binding Wire 2mm </t>
  </si>
  <si>
    <t>Roll</t>
  </si>
  <si>
    <t>Lumpsum</t>
  </si>
  <si>
    <t>Transportation cost for from Juba to Nyanbor in Lankien, Mareng in Pigi, Chotbora in Old Fangak and Wunabiem in Ayod clinic - Loading and offloading cost and any other cost deemed necessary</t>
  </si>
  <si>
    <t xml:space="preserve">Sub-Total </t>
  </si>
  <si>
    <t>Hard wood Timber 2*3 of 6 meter long</t>
  </si>
  <si>
    <t>Cubic</t>
  </si>
  <si>
    <t>Cement</t>
  </si>
  <si>
    <t>Bag</t>
  </si>
  <si>
    <t>Wire mesh 3" gage</t>
  </si>
  <si>
    <t>Agreggate 2 cubic per each location.</t>
  </si>
  <si>
    <t>River sand 1 cubic per each location.</t>
  </si>
  <si>
    <t>UPVC pipes 4" 6 meter long.</t>
  </si>
  <si>
    <t>Precast slab with a ratio 1:2:3 mixture of cement, sand and Agregate.</t>
  </si>
  <si>
    <t>Slab</t>
  </si>
  <si>
    <t>Fibre net.</t>
  </si>
  <si>
    <t>set</t>
  </si>
  <si>
    <t>Black recycle rubber polytine</t>
  </si>
  <si>
    <t>Stone for soak away pit.</t>
  </si>
  <si>
    <t>trip</t>
  </si>
  <si>
    <t>Coconut fibre</t>
  </si>
  <si>
    <t>sack</t>
  </si>
  <si>
    <t>Raiser Pipe, 32mm dia, 3m, Indian Mark II.</t>
  </si>
  <si>
    <t>Connecting rod, 12mm, 3m, Indian Mark II</t>
  </si>
  <si>
    <t>Indian Mark II pump head assembly</t>
  </si>
  <si>
    <t>Water tank</t>
  </si>
  <si>
    <t>Fast Moving Spare kit(Indian mark II).</t>
  </si>
  <si>
    <t>Pedestial</t>
  </si>
  <si>
    <t>Pc</t>
  </si>
  <si>
    <t>Set</t>
  </si>
  <si>
    <t>Fishing tool for raiser main pipes</t>
  </si>
  <si>
    <t>Fishing tool for connecting rods</t>
  </si>
  <si>
    <t xml:space="preserve">Agreggate </t>
  </si>
  <si>
    <t xml:space="preserve">Sub Total </t>
  </si>
  <si>
    <t>Indian Mark III/ extra deep well cylinder</t>
  </si>
  <si>
    <t>Cement 50 kg</t>
  </si>
  <si>
    <t>River sand</t>
  </si>
  <si>
    <t>Wire mesh</t>
  </si>
  <si>
    <t>Angle bar 40 x 40 x 4mm</t>
  </si>
  <si>
    <t>Hollow section pipe 4"</t>
  </si>
  <si>
    <t>Chain link</t>
  </si>
  <si>
    <t>roll</t>
  </si>
  <si>
    <t>Angle bar 40x40x4mm</t>
  </si>
  <si>
    <t>Top Slab cover with clean outlet</t>
  </si>
  <si>
    <t>Plastic latrine slab 1.2m*0.9m</t>
  </si>
  <si>
    <t>REHABILITATION OF BIODIGESTER  INSTITUTIONAL LATRINES IN WUNBIEM, NYAMBOR, MARENG &amp; FANGAK TWO BLOCK PER EACH LOCATION</t>
  </si>
  <si>
    <t>work</t>
  </si>
  <si>
    <t>Ton</t>
  </si>
  <si>
    <t>Security light and installation at the water point.</t>
  </si>
  <si>
    <t>concrete Cement block of 200mm * 300mm</t>
  </si>
  <si>
    <t>Casual Labor cost during the latrine repair and rehabilitation of the institutional latrines.</t>
  </si>
  <si>
    <t>Stainless steel plate of 1.5m heigh, 2m length and 1.3 meter width and casted.</t>
  </si>
  <si>
    <t>Flushing of the boreholes ( used compressure for flushing the boreholes 4-6 hours and the labor for the work.</t>
  </si>
  <si>
    <t>Transportation cost that iclude loading of offloading.</t>
  </si>
  <si>
    <t>Sign post printing and welding on the boreholes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</si>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</sst>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[$$-409]* #,##0.00_);_([$$-409]* \(#,##0.00\);_([$$-409]* &quot;-&quot;??_);_(@_)"/>
    <numFmt numFmtId="167" formatCode="_-[$$-409]* #,##0.00_ ;_-[$$-409]* \-#,##0.00\ ;_-[$$-409]* &quot;-&quot;??_ ;_-@_ "/>
    <numFmt numFmtId="168" formatCode="_(&quot;$&quot;* #,##0.00_);_(&quot;$&quot;* \(#,##0.00\);_(&quot;$&quot;* &quot;-&quot;??_);_(@_)"/>
    <numFmt numFmtId="169" formatCode="_-* #,##0.00\ _€_-;\-* #,##0.00\ _€_-;_-* &quot;-&quot;??\ _€_-;_-@_-"/>
    <numFmt numFmtId="170" formatCode="_ * #,##0.00_ ;_ * \-#,##0.00_ ;_ * &quot;-&quot;??_ ;_ @_ "/>
    <numFmt numFmtId="171" formatCode="_-* #,##0.00\ _k_r_._-;\-* #,##0.00\ _k_r_._-;_-* &quot;-&quot;??\ _k_r_.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5" fillId="0" borderId="0"/>
    <xf numFmtId="0" fontId="4" fillId="0" borderId="0"/>
    <xf numFmtId="0" fontId="6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9" fillId="0" borderId="0"/>
    <xf numFmtId="0" fontId="4" fillId="0" borderId="0"/>
    <xf numFmtId="171" fontId="5" fillId="0" borderId="0" applyFont="0" applyFill="0" applyBorder="0" applyAlignment="0" applyProtection="0"/>
    <xf numFmtId="0" fontId="1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0" borderId="0"/>
    <xf numFmtId="168" fontId="1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vertical="center"/>
    </xf>
    <xf numFmtId="165" fontId="0" fillId="0" borderId="0" xfId="0" applyNumberForma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166" fontId="1" fillId="0" borderId="1" xfId="1" applyNumberFormat="1" applyFont="1" applyBorder="1" applyAlignment="1">
      <alignment vertical="center"/>
    </xf>
    <xf numFmtId="0" fontId="13" fillId="0" borderId="1" xfId="1" applyFont="1" applyBorder="1"/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/>
    </xf>
    <xf numFmtId="168" fontId="13" fillId="0" borderId="1" xfId="45" applyFont="1" applyBorder="1"/>
    <xf numFmtId="167" fontId="1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167" fontId="0" fillId="0" borderId="0" xfId="0" applyNumberFormat="1"/>
    <xf numFmtId="0" fontId="3" fillId="0" borderId="2" xfId="0" applyFont="1" applyBorder="1" applyAlignment="1">
      <alignment horizontal="center" wrapText="1"/>
    </xf>
  </cellXfs>
  <cellStyles count="46">
    <cellStyle name="Comma 2" xfId="23" xr:uid="{369F36D9-6F84-4999-BB3C-4D6632F03DC2}"/>
    <cellStyle name="Comma 3" xfId="26" xr:uid="{8FBFC02F-B532-4471-8C9F-27D9B50DDFFE}"/>
    <cellStyle name="Comma 4" xfId="33" xr:uid="{1B145F27-77EE-4DE9-A9E5-F2BCBCA36BD6}"/>
    <cellStyle name="Comma 5" xfId="35" xr:uid="{06FD42B2-E3CD-469E-89CC-23DE78B46CCC}"/>
    <cellStyle name="Comma 5 2" xfId="4" xr:uid="{8DFBFEBD-C551-4701-B6C3-B62799EBCCA9}"/>
    <cellStyle name="Comma 6" xfId="40" xr:uid="{326F8307-27A0-44CF-8837-FB2BC3D2CEB6}"/>
    <cellStyle name="Comma 7" xfId="42" xr:uid="{D00503F9-6119-45EC-9A2C-93FA1A353619}"/>
    <cellStyle name="Comma 8" xfId="44" xr:uid="{51697109-4308-438F-96C3-7F7E677E2F93}"/>
    <cellStyle name="Currency 2" xfId="5" xr:uid="{68A8A3FF-4D4B-42BE-9828-8970F4F688B2}"/>
    <cellStyle name="Currency 3" xfId="25" xr:uid="{F67B7EFF-002A-4B4D-BE5F-96D2340A1EFF}"/>
    <cellStyle name="Currency 4" xfId="31" xr:uid="{18E1E17E-C0BF-4B0A-A8BB-2155BBF7D9AE}"/>
    <cellStyle name="Currency 5" xfId="45" xr:uid="{3E5BDD46-5F8D-4B48-A179-9988B83933A4}"/>
    <cellStyle name="Milliers 2" xfId="6" xr:uid="{3F953555-5D3C-4DEE-9FCA-575D206A0846}"/>
    <cellStyle name="Normal" xfId="0" builtinId="0"/>
    <cellStyle name="Normal 10" xfId="29" xr:uid="{CE71F98A-1A09-4E98-9738-D283785C2765}"/>
    <cellStyle name="Normal 11" xfId="30" xr:uid="{647CF2BD-7AB8-480B-821A-84322D382109}"/>
    <cellStyle name="Normal 12" xfId="32" xr:uid="{8C5F1E9D-D7BD-4DBA-96E3-2A86BC5081E5}"/>
    <cellStyle name="Normal 13" xfId="37" xr:uid="{93ABD841-24F6-48BF-A3AB-9176AEFA1EF2}"/>
    <cellStyle name="Normal 14" xfId="39" xr:uid="{24D939EC-C320-458F-8FAD-C61E42CC1231}"/>
    <cellStyle name="Normal 15" xfId="41" xr:uid="{AD819BB2-0FDA-4A2C-B80E-A3DA7B8B6485}"/>
    <cellStyle name="Normal 16" xfId="43" xr:uid="{32645E1B-C03C-42AE-A8CB-B171AE420C42}"/>
    <cellStyle name="Normal 17" xfId="1" xr:uid="{858EAEF6-1118-4F8F-860F-9E7DDBD12D67}"/>
    <cellStyle name="Normal 2" xfId="2" xr:uid="{A0900FD3-5FC0-4E7D-A7DC-715E4CC7B644}"/>
    <cellStyle name="Normal 2 2" xfId="19" xr:uid="{94030A79-1931-41FF-9052-D3BC94E76FE7}"/>
    <cellStyle name="Normal 2 3" xfId="22" xr:uid="{BAEAEBBF-413E-474D-869D-D248D3BAAF25}"/>
    <cellStyle name="Normal 2 4" xfId="28" xr:uid="{4D3CE40F-6DA5-4FCF-A38B-6C625917F558}"/>
    <cellStyle name="Normal 3" xfId="7" xr:uid="{AF1E034E-5FE7-435A-8F3D-4CA3F9178D16}"/>
    <cellStyle name="Normal 3 3" xfId="34" xr:uid="{F98DA0B1-3966-4C45-8AC4-3874A3B0D837}"/>
    <cellStyle name="Normal 4" xfId="18" xr:uid="{3553895B-A8B1-4031-BA51-BF955C2F7562}"/>
    <cellStyle name="Normal 5" xfId="3" xr:uid="{3E19DBA4-FC74-4D07-9357-7DFF18A81158}"/>
    <cellStyle name="Normal 6" xfId="20" xr:uid="{ABFD0647-2F5E-4A22-938B-3D641D5B706A}"/>
    <cellStyle name="Normal 7" xfId="21" xr:uid="{7694729D-70F8-4C45-BF78-1EEED534AB94}"/>
    <cellStyle name="Normal 8" xfId="24" xr:uid="{480F84E4-5AFE-4180-8145-E1784B841291}"/>
    <cellStyle name="Normal 8 2" xfId="8" xr:uid="{2395BE68-46A2-4A54-9399-5AB7B975E16A}"/>
    <cellStyle name="Normal 9" xfId="27" xr:uid="{D42FAB43-AB9A-4F9E-80D4-0839AC2D5BCB}"/>
    <cellStyle name="Percent 3 2" xfId="9" xr:uid="{C1DC3A98-665E-45B2-BD0B-BDA40CA82E65}"/>
    <cellStyle name="Standaard 2" xfId="36" xr:uid="{03B34CCA-3B73-47BB-B844-079DFDD79B19}"/>
    <cellStyle name="Standaard 2 2" xfId="38" xr:uid="{EA2535E2-B271-4A67-8D41-E5169B9C81DE}"/>
    <cellStyle name="Standard_Tabelle1" xfId="10" xr:uid="{F1E35808-8D8A-46EA-B4E9-0CF2C015102F}"/>
    <cellStyle name="style1358256383019 2" xfId="11" xr:uid="{1D26DD7E-3F79-4B83-88DF-A3A20DC301A2}"/>
    <cellStyle name="style1358256383091 2" xfId="12" xr:uid="{A703AB27-CEB1-4911-8D8A-F6410F3188EB}"/>
    <cellStyle name="style1358256383127 2" xfId="13" xr:uid="{C820A381-83A6-472C-A5FC-350E96D0DA8E}"/>
    <cellStyle name="style1358256383164" xfId="14" xr:uid="{89B81640-213D-42B7-A326-8E43C7FB59B5}"/>
    <cellStyle name="style1358256383374 2" xfId="15" xr:uid="{E2823CDD-F506-4775-AFDC-82E3B43FE0F2}"/>
    <cellStyle name="style1358256383964 2" xfId="16" xr:uid="{4D4E5D33-86E2-499C-B943-419D93A6BF8F}"/>
    <cellStyle name="style1358256383988 2" xfId="17" xr:uid="{15BC71E9-2A05-4591-AB6E-4BBCDC688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8CA0-23A6-4C39-9911-6FD9CA518401}">
  <dimension ref="A2:G32"/>
  <sheetViews>
    <sheetView topLeftCell="A4" workbookViewId="0">
      <selection activeCell="G4" sqref="G4:G31"/>
    </sheetView>
  </sheetViews>
  <sheetFormatPr defaultRowHeight="15" x14ac:dyDescent="0.25"/>
  <cols>
    <col min="2" max="2" width="44.28515625" customWidth="1"/>
    <col min="5" max="5" width="10.140625" bestFit="1" customWidth="1"/>
    <col min="6" max="6" width="11" customWidth="1"/>
  </cols>
  <sheetData>
    <row r="2" spans="1:7" ht="31.5" customHeight="1" x14ac:dyDescent="0.25">
      <c r="B2" s="30" t="s">
        <v>62</v>
      </c>
      <c r="C2" s="30"/>
      <c r="D2" s="30"/>
      <c r="E2" s="30"/>
      <c r="F2" s="30"/>
    </row>
    <row r="3" spans="1:7" x14ac:dyDescent="0.25">
      <c r="A3" s="1" t="s">
        <v>0</v>
      </c>
      <c r="B3" s="2" t="s">
        <v>1</v>
      </c>
      <c r="C3" s="3" t="s">
        <v>2</v>
      </c>
      <c r="D3" s="3" t="s">
        <v>3</v>
      </c>
      <c r="E3" s="1" t="s">
        <v>4</v>
      </c>
      <c r="F3" s="1" t="s">
        <v>5</v>
      </c>
    </row>
    <row r="4" spans="1:7" x14ac:dyDescent="0.25">
      <c r="A4" s="4">
        <v>1</v>
      </c>
      <c r="B4" s="4" t="s">
        <v>6</v>
      </c>
      <c r="C4" s="5" t="s">
        <v>7</v>
      </c>
      <c r="D4" s="5">
        <v>8</v>
      </c>
      <c r="E4" s="6">
        <v>5</v>
      </c>
      <c r="F4" s="6">
        <f>E4*D4</f>
        <v>40</v>
      </c>
      <c r="G4">
        <f>D4/4</f>
        <v>2</v>
      </c>
    </row>
    <row r="5" spans="1:7" x14ac:dyDescent="0.25">
      <c r="A5" s="4">
        <v>2</v>
      </c>
      <c r="B5" s="4" t="s">
        <v>8</v>
      </c>
      <c r="C5" s="5" t="s">
        <v>7</v>
      </c>
      <c r="D5" s="5">
        <v>8</v>
      </c>
      <c r="E5" s="6">
        <v>4</v>
      </c>
      <c r="F5" s="6">
        <f t="shared" ref="F5:F16" si="0">E5*D5</f>
        <v>32</v>
      </c>
    </row>
    <row r="6" spans="1:7" x14ac:dyDescent="0.25">
      <c r="A6" s="4">
        <v>3</v>
      </c>
      <c r="B6" s="4" t="s">
        <v>9</v>
      </c>
      <c r="C6" s="5" t="s">
        <v>7</v>
      </c>
      <c r="D6" s="5">
        <v>4</v>
      </c>
      <c r="E6" s="6">
        <v>5</v>
      </c>
      <c r="F6" s="6">
        <f t="shared" si="0"/>
        <v>20</v>
      </c>
      <c r="G6">
        <f>D6/4</f>
        <v>1</v>
      </c>
    </row>
    <row r="7" spans="1:7" x14ac:dyDescent="0.25">
      <c r="A7" s="4">
        <v>4</v>
      </c>
      <c r="B7" s="4" t="s">
        <v>10</v>
      </c>
      <c r="C7" s="5" t="s">
        <v>7</v>
      </c>
      <c r="D7" s="5">
        <v>30</v>
      </c>
      <c r="E7" s="6">
        <v>8</v>
      </c>
      <c r="F7" s="6">
        <f t="shared" si="0"/>
        <v>240</v>
      </c>
      <c r="G7">
        <f>D7/4</f>
        <v>7.5</v>
      </c>
    </row>
    <row r="8" spans="1:7" x14ac:dyDescent="0.25">
      <c r="A8" s="4">
        <v>5</v>
      </c>
      <c r="B8" s="4" t="s">
        <v>61</v>
      </c>
      <c r="C8" s="5" t="s">
        <v>7</v>
      </c>
      <c r="D8" s="5">
        <v>16</v>
      </c>
      <c r="E8" s="6">
        <v>150</v>
      </c>
      <c r="F8" s="6">
        <f t="shared" si="0"/>
        <v>2400</v>
      </c>
      <c r="G8">
        <f>D8/4</f>
        <v>4</v>
      </c>
    </row>
    <row r="9" spans="1:7" x14ac:dyDescent="0.25">
      <c r="A9" s="4">
        <v>6</v>
      </c>
      <c r="B9" s="4" t="s">
        <v>11</v>
      </c>
      <c r="C9" s="5" t="s">
        <v>7</v>
      </c>
      <c r="D9" s="5">
        <v>28</v>
      </c>
      <c r="E9" s="6">
        <v>40</v>
      </c>
      <c r="F9" s="6">
        <f t="shared" si="0"/>
        <v>1120</v>
      </c>
      <c r="G9">
        <f>D9/4</f>
        <v>7</v>
      </c>
    </row>
    <row r="10" spans="1:7" x14ac:dyDescent="0.25">
      <c r="A10" s="4">
        <v>7</v>
      </c>
      <c r="B10" s="4" t="s">
        <v>12</v>
      </c>
      <c r="C10" s="5" t="s">
        <v>13</v>
      </c>
      <c r="D10" s="5">
        <v>10</v>
      </c>
      <c r="E10" s="6">
        <v>10</v>
      </c>
      <c r="F10" s="6">
        <f t="shared" si="0"/>
        <v>100</v>
      </c>
    </row>
    <row r="11" spans="1:7" x14ac:dyDescent="0.25">
      <c r="A11" s="4">
        <v>8</v>
      </c>
      <c r="B11" s="4" t="s">
        <v>14</v>
      </c>
      <c r="C11" s="5" t="s">
        <v>13</v>
      </c>
      <c r="D11" s="5">
        <v>12</v>
      </c>
      <c r="E11" s="6">
        <v>10</v>
      </c>
      <c r="F11" s="6">
        <f t="shared" si="0"/>
        <v>120</v>
      </c>
    </row>
    <row r="12" spans="1:7" x14ac:dyDescent="0.25">
      <c r="A12" s="4">
        <v>9</v>
      </c>
      <c r="B12" s="4" t="s">
        <v>16</v>
      </c>
      <c r="C12" s="5" t="s">
        <v>7</v>
      </c>
      <c r="D12" s="5">
        <v>15</v>
      </c>
      <c r="E12" s="6">
        <v>200</v>
      </c>
      <c r="F12" s="6">
        <f t="shared" si="0"/>
        <v>3000</v>
      </c>
      <c r="G12">
        <f>D12/4</f>
        <v>3.75</v>
      </c>
    </row>
    <row r="13" spans="1:7" x14ac:dyDescent="0.25">
      <c r="A13" s="4">
        <v>10</v>
      </c>
      <c r="B13" s="4" t="s">
        <v>17</v>
      </c>
      <c r="C13" s="5" t="s">
        <v>18</v>
      </c>
      <c r="D13" s="5">
        <v>1</v>
      </c>
      <c r="E13" s="6">
        <v>120</v>
      </c>
      <c r="F13" s="6">
        <f t="shared" si="0"/>
        <v>120</v>
      </c>
    </row>
    <row r="14" spans="1:7" x14ac:dyDescent="0.25">
      <c r="A14" s="4">
        <v>11</v>
      </c>
      <c r="B14" s="4" t="s">
        <v>15</v>
      </c>
      <c r="C14" s="5" t="s">
        <v>7</v>
      </c>
      <c r="D14" s="5">
        <v>50</v>
      </c>
      <c r="E14" s="6">
        <v>75</v>
      </c>
      <c r="F14" s="6">
        <f t="shared" si="0"/>
        <v>3750</v>
      </c>
      <c r="G14">
        <f>D14/4</f>
        <v>12.5</v>
      </c>
    </row>
    <row r="15" spans="1:7" x14ac:dyDescent="0.25">
      <c r="A15" s="4">
        <v>12</v>
      </c>
      <c r="B15" s="4" t="s">
        <v>22</v>
      </c>
      <c r="C15" s="5" t="s">
        <v>7</v>
      </c>
      <c r="D15" s="5">
        <v>26</v>
      </c>
      <c r="E15" s="6">
        <v>30</v>
      </c>
      <c r="F15" s="6">
        <f t="shared" si="0"/>
        <v>780</v>
      </c>
      <c r="G15">
        <f>D15/4</f>
        <v>6.5</v>
      </c>
    </row>
    <row r="16" spans="1:7" x14ac:dyDescent="0.25">
      <c r="A16" s="7">
        <v>13</v>
      </c>
      <c r="B16" s="8" t="s">
        <v>28</v>
      </c>
      <c r="C16" s="9" t="s">
        <v>23</v>
      </c>
      <c r="D16" s="9">
        <v>4</v>
      </c>
      <c r="E16" s="27">
        <v>550</v>
      </c>
      <c r="F16" s="10">
        <f t="shared" si="0"/>
        <v>2200</v>
      </c>
    </row>
    <row r="17" spans="1:7" x14ac:dyDescent="0.25">
      <c r="A17" s="7">
        <v>14</v>
      </c>
      <c r="B17" s="8" t="s">
        <v>27</v>
      </c>
      <c r="C17" s="9" t="s">
        <v>23</v>
      </c>
      <c r="D17" s="9">
        <v>4</v>
      </c>
      <c r="E17" s="27">
        <v>600</v>
      </c>
      <c r="F17" s="10">
        <f>D17*E17</f>
        <v>2400</v>
      </c>
    </row>
    <row r="18" spans="1:7" x14ac:dyDescent="0.25">
      <c r="A18" s="7">
        <v>15</v>
      </c>
      <c r="B18" s="8" t="s">
        <v>24</v>
      </c>
      <c r="C18" s="9" t="s">
        <v>25</v>
      </c>
      <c r="D18" s="9">
        <v>20</v>
      </c>
      <c r="E18" s="27">
        <v>60</v>
      </c>
      <c r="F18" s="10">
        <f>E18*D18</f>
        <v>1200</v>
      </c>
      <c r="G18">
        <f>D18/4</f>
        <v>5</v>
      </c>
    </row>
    <row r="19" spans="1:7" x14ac:dyDescent="0.25">
      <c r="A19" s="7">
        <v>16</v>
      </c>
      <c r="B19" s="8" t="s">
        <v>66</v>
      </c>
      <c r="C19" s="9" t="s">
        <v>7</v>
      </c>
      <c r="D19" s="9">
        <v>400</v>
      </c>
      <c r="E19" s="27">
        <v>15</v>
      </c>
      <c r="F19" s="10">
        <f t="shared" ref="F19:F31" si="1">D19*E19</f>
        <v>6000</v>
      </c>
      <c r="G19">
        <f>D19/4</f>
        <v>100</v>
      </c>
    </row>
    <row r="20" spans="1:7" x14ac:dyDescent="0.25">
      <c r="A20" s="7">
        <v>17</v>
      </c>
      <c r="B20" s="8" t="s">
        <v>26</v>
      </c>
      <c r="C20" s="9" t="s">
        <v>7</v>
      </c>
      <c r="D20" s="9">
        <v>12</v>
      </c>
      <c r="E20" s="27">
        <v>60</v>
      </c>
      <c r="F20" s="10">
        <f t="shared" si="1"/>
        <v>720</v>
      </c>
      <c r="G20">
        <f>D20/4</f>
        <v>3</v>
      </c>
    </row>
    <row r="21" spans="1:7" x14ac:dyDescent="0.25">
      <c r="A21" s="7">
        <v>18</v>
      </c>
      <c r="B21" s="8" t="s">
        <v>29</v>
      </c>
      <c r="C21" s="9" t="s">
        <v>7</v>
      </c>
      <c r="D21" s="9">
        <v>10</v>
      </c>
      <c r="E21" s="28">
        <v>45</v>
      </c>
      <c r="F21" s="10">
        <f t="shared" si="1"/>
        <v>450</v>
      </c>
    </row>
    <row r="22" spans="1:7" ht="25.5" x14ac:dyDescent="0.25">
      <c r="A22" s="7">
        <v>19</v>
      </c>
      <c r="B22" s="8" t="s">
        <v>30</v>
      </c>
      <c r="C22" s="9" t="s">
        <v>31</v>
      </c>
      <c r="D22" s="9">
        <v>6</v>
      </c>
      <c r="E22" s="28">
        <v>250</v>
      </c>
      <c r="F22" s="10">
        <f t="shared" si="1"/>
        <v>1500</v>
      </c>
      <c r="G22">
        <f>D22/4</f>
        <v>1.5</v>
      </c>
    </row>
    <row r="23" spans="1:7" x14ac:dyDescent="0.25">
      <c r="A23" s="7">
        <v>20</v>
      </c>
      <c r="B23" s="8" t="s">
        <v>60</v>
      </c>
      <c r="C23" s="9" t="s">
        <v>7</v>
      </c>
      <c r="D23" s="9">
        <v>2</v>
      </c>
      <c r="E23" s="28">
        <v>300</v>
      </c>
      <c r="F23" s="10">
        <f t="shared" si="1"/>
        <v>600</v>
      </c>
    </row>
    <row r="24" spans="1:7" x14ac:dyDescent="0.25">
      <c r="A24" s="7">
        <v>20</v>
      </c>
      <c r="B24" s="8" t="s">
        <v>32</v>
      </c>
      <c r="C24" s="9" t="s">
        <v>33</v>
      </c>
      <c r="D24" s="9">
        <v>2</v>
      </c>
      <c r="E24" s="28">
        <v>100</v>
      </c>
      <c r="F24" s="10">
        <f t="shared" si="1"/>
        <v>200</v>
      </c>
    </row>
    <row r="25" spans="1:7" x14ac:dyDescent="0.25">
      <c r="A25" s="7">
        <v>21</v>
      </c>
      <c r="B25" s="8" t="s">
        <v>34</v>
      </c>
      <c r="C25" s="9" t="s">
        <v>18</v>
      </c>
      <c r="D25" s="9">
        <v>1</v>
      </c>
      <c r="E25" s="28">
        <v>300</v>
      </c>
      <c r="F25" s="10">
        <f t="shared" si="1"/>
        <v>300</v>
      </c>
    </row>
    <row r="26" spans="1:7" x14ac:dyDescent="0.25">
      <c r="A26" s="7">
        <v>22</v>
      </c>
      <c r="B26" s="8" t="s">
        <v>35</v>
      </c>
      <c r="C26" s="9" t="s">
        <v>36</v>
      </c>
      <c r="D26" s="9">
        <v>1</v>
      </c>
      <c r="E26" s="28">
        <v>200</v>
      </c>
      <c r="F26" s="10">
        <f t="shared" si="1"/>
        <v>200</v>
      </c>
    </row>
    <row r="27" spans="1:7" x14ac:dyDescent="0.25">
      <c r="A27" s="7">
        <v>23</v>
      </c>
      <c r="B27" s="8" t="s">
        <v>37</v>
      </c>
      <c r="C27" s="9" t="s">
        <v>38</v>
      </c>
      <c r="D27" s="9">
        <v>4</v>
      </c>
      <c r="E27" s="28">
        <v>200</v>
      </c>
      <c r="F27" s="10">
        <f t="shared" si="1"/>
        <v>800</v>
      </c>
    </row>
    <row r="28" spans="1:7" x14ac:dyDescent="0.25">
      <c r="A28" s="7">
        <v>24</v>
      </c>
      <c r="B28" s="8" t="s">
        <v>57</v>
      </c>
      <c r="C28" s="9" t="s">
        <v>58</v>
      </c>
      <c r="D28" s="9">
        <v>4</v>
      </c>
      <c r="E28" s="28">
        <v>250</v>
      </c>
      <c r="F28" s="10">
        <f t="shared" si="1"/>
        <v>1000</v>
      </c>
    </row>
    <row r="29" spans="1:7" x14ac:dyDescent="0.25">
      <c r="A29" s="7">
        <v>25</v>
      </c>
      <c r="B29" s="8" t="s">
        <v>59</v>
      </c>
      <c r="C29" s="9" t="s">
        <v>7</v>
      </c>
      <c r="D29" s="9">
        <v>16</v>
      </c>
      <c r="E29" s="28">
        <v>100</v>
      </c>
      <c r="F29" s="10">
        <f t="shared" si="1"/>
        <v>1600</v>
      </c>
      <c r="G29">
        <f>D29/4</f>
        <v>4</v>
      </c>
    </row>
    <row r="30" spans="1:7" ht="25.5" x14ac:dyDescent="0.25">
      <c r="A30" s="7">
        <v>24</v>
      </c>
      <c r="B30" s="8" t="s">
        <v>67</v>
      </c>
      <c r="C30" s="9" t="s">
        <v>19</v>
      </c>
      <c r="D30" s="9">
        <v>2</v>
      </c>
      <c r="E30" s="10">
        <v>3184.79</v>
      </c>
      <c r="F30" s="10">
        <f t="shared" si="1"/>
        <v>6369.58</v>
      </c>
    </row>
    <row r="31" spans="1:7" ht="51" x14ac:dyDescent="0.25">
      <c r="A31" s="7">
        <v>25</v>
      </c>
      <c r="B31" s="8" t="s">
        <v>20</v>
      </c>
      <c r="C31" s="9" t="s">
        <v>19</v>
      </c>
      <c r="D31" s="9">
        <v>1</v>
      </c>
      <c r="E31" s="28">
        <v>4000</v>
      </c>
      <c r="F31" s="10">
        <f t="shared" si="1"/>
        <v>4000</v>
      </c>
    </row>
    <row r="32" spans="1:7" x14ac:dyDescent="0.25">
      <c r="A32" s="11"/>
      <c r="B32" s="12" t="s">
        <v>21</v>
      </c>
      <c r="C32" s="13"/>
      <c r="D32" s="13"/>
      <c r="E32" s="14"/>
      <c r="F32" s="14">
        <f>F31+F30+F29+F28+F27+F26+F25+F24+F23+F22+F21+F20+F19+F18+F17+F16+F15+F14+F13+F12+F11+F10+F9+F8+F7+F6+F5+F4</f>
        <v>41261.58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631-4542-4EF2-8103-2777D14967C0}">
  <dimension ref="A2:H26"/>
  <sheetViews>
    <sheetView tabSelected="1" workbookViewId="0">
      <selection activeCell="J25" sqref="J25"/>
    </sheetView>
  </sheetViews>
  <sheetFormatPr defaultRowHeight="15" x14ac:dyDescent="0.25"/>
  <cols>
    <col min="2" max="2" width="52.28515625" customWidth="1"/>
    <col min="5" max="5" width="15.5703125" customWidth="1"/>
    <col min="6" max="6" width="15" customWidth="1"/>
    <col min="7" max="7" width="10.85546875" bestFit="1" customWidth="1"/>
    <col min="8" max="8" width="11.140625" bestFit="1" customWidth="1"/>
  </cols>
  <sheetData>
    <row r="2" spans="1:6" x14ac:dyDescent="0.25">
      <c r="A2" s="16" t="s">
        <v>0</v>
      </c>
      <c r="B2" s="17" t="s">
        <v>1</v>
      </c>
      <c r="C2" s="18" t="s">
        <v>2</v>
      </c>
      <c r="D2" s="18" t="s">
        <v>3</v>
      </c>
      <c r="E2" s="16" t="s">
        <v>4</v>
      </c>
      <c r="F2" s="16" t="s">
        <v>5</v>
      </c>
    </row>
    <row r="3" spans="1:6" x14ac:dyDescent="0.25">
      <c r="A3" s="19">
        <v>1</v>
      </c>
      <c r="B3" s="19" t="s">
        <v>39</v>
      </c>
      <c r="C3" s="21" t="s">
        <v>7</v>
      </c>
      <c r="D3" s="19">
        <v>30</v>
      </c>
      <c r="E3" s="22"/>
      <c r="F3" s="22"/>
    </row>
    <row r="4" spans="1:6" x14ac:dyDescent="0.25">
      <c r="A4" s="19">
        <v>2</v>
      </c>
      <c r="B4" s="19" t="s">
        <v>40</v>
      </c>
      <c r="C4" s="21" t="s">
        <v>7</v>
      </c>
      <c r="D4" s="19">
        <v>30</v>
      </c>
      <c r="E4" s="22"/>
      <c r="F4" s="22"/>
    </row>
    <row r="5" spans="1:6" x14ac:dyDescent="0.25">
      <c r="A5" s="19">
        <v>3</v>
      </c>
      <c r="B5" s="19" t="s">
        <v>51</v>
      </c>
      <c r="C5" s="21" t="s">
        <v>7</v>
      </c>
      <c r="D5" s="19">
        <v>3</v>
      </c>
      <c r="E5" s="22"/>
      <c r="F5" s="22"/>
    </row>
    <row r="6" spans="1:6" x14ac:dyDescent="0.25">
      <c r="A6" s="19">
        <v>4</v>
      </c>
      <c r="B6" s="19" t="s">
        <v>41</v>
      </c>
      <c r="C6" s="21" t="s">
        <v>7</v>
      </c>
      <c r="D6" s="19">
        <v>2</v>
      </c>
      <c r="E6" s="22"/>
      <c r="F6" s="22"/>
    </row>
    <row r="7" spans="1:6" x14ac:dyDescent="0.25">
      <c r="A7" s="19">
        <v>5</v>
      </c>
      <c r="B7" s="19" t="s">
        <v>42</v>
      </c>
      <c r="C7" s="21" t="s">
        <v>7</v>
      </c>
      <c r="D7" s="19">
        <v>2</v>
      </c>
      <c r="E7" s="22"/>
      <c r="F7" s="22"/>
    </row>
    <row r="8" spans="1:6" x14ac:dyDescent="0.25">
      <c r="A8" s="19">
        <v>6</v>
      </c>
      <c r="B8" s="19" t="s">
        <v>43</v>
      </c>
      <c r="C8" s="21" t="s">
        <v>33</v>
      </c>
      <c r="D8" s="19">
        <v>2</v>
      </c>
      <c r="E8" s="22"/>
      <c r="F8" s="22"/>
    </row>
    <row r="9" spans="1:6" x14ac:dyDescent="0.25">
      <c r="A9" s="19">
        <v>7</v>
      </c>
      <c r="B9" s="19" t="s">
        <v>44</v>
      </c>
      <c r="C9" s="21" t="s">
        <v>45</v>
      </c>
      <c r="D9" s="19">
        <v>2</v>
      </c>
      <c r="E9" s="22"/>
      <c r="F9" s="22"/>
    </row>
    <row r="10" spans="1:6" x14ac:dyDescent="0.25">
      <c r="A10" s="19">
        <v>8</v>
      </c>
      <c r="B10" s="19" t="s">
        <v>71</v>
      </c>
      <c r="C10" s="21" t="s">
        <v>72</v>
      </c>
      <c r="D10" s="19">
        <v>2</v>
      </c>
      <c r="E10" s="22"/>
      <c r="F10" s="22"/>
    </row>
    <row r="11" spans="1:6" ht="25.5" x14ac:dyDescent="0.25">
      <c r="A11" s="19">
        <v>9</v>
      </c>
      <c r="B11" s="20" t="s">
        <v>68</v>
      </c>
      <c r="C11" s="21" t="s">
        <v>7</v>
      </c>
      <c r="D11" s="19">
        <v>4</v>
      </c>
      <c r="E11" s="22"/>
      <c r="F11" s="22"/>
    </row>
    <row r="12" spans="1:6" x14ac:dyDescent="0.25">
      <c r="A12" s="19">
        <v>10</v>
      </c>
      <c r="B12" s="19" t="s">
        <v>52</v>
      </c>
      <c r="C12" s="21" t="s">
        <v>46</v>
      </c>
      <c r="D12" s="19">
        <v>20</v>
      </c>
      <c r="E12" s="22"/>
      <c r="F12" s="22"/>
    </row>
    <row r="13" spans="1:6" x14ac:dyDescent="0.25">
      <c r="A13" s="19">
        <v>11</v>
      </c>
      <c r="B13" s="19" t="s">
        <v>53</v>
      </c>
      <c r="C13" s="21" t="s">
        <v>64</v>
      </c>
      <c r="D13" s="19">
        <v>1</v>
      </c>
      <c r="E13" s="22"/>
      <c r="F13" s="22"/>
    </row>
    <row r="14" spans="1:6" x14ac:dyDescent="0.25">
      <c r="A14" s="19">
        <v>12</v>
      </c>
      <c r="B14" s="19" t="s">
        <v>54</v>
      </c>
      <c r="C14" s="21" t="s">
        <v>45</v>
      </c>
      <c r="D14" s="19">
        <v>18</v>
      </c>
      <c r="E14" s="22"/>
      <c r="F14" s="22"/>
    </row>
    <row r="15" spans="1:6" x14ac:dyDescent="0.25">
      <c r="A15" s="19">
        <v>13</v>
      </c>
      <c r="B15" s="19" t="s">
        <v>47</v>
      </c>
      <c r="C15" s="21" t="s">
        <v>45</v>
      </c>
      <c r="D15" s="19">
        <v>1</v>
      </c>
      <c r="E15" s="22"/>
      <c r="F15" s="22"/>
    </row>
    <row r="16" spans="1:6" x14ac:dyDescent="0.25">
      <c r="A16" s="19">
        <v>14</v>
      </c>
      <c r="B16" s="19" t="s">
        <v>48</v>
      </c>
      <c r="C16" s="21" t="s">
        <v>45</v>
      </c>
      <c r="D16" s="19">
        <v>1</v>
      </c>
      <c r="E16" s="22"/>
      <c r="F16" s="22"/>
    </row>
    <row r="17" spans="1:8" x14ac:dyDescent="0.25">
      <c r="A17" s="19">
        <v>15</v>
      </c>
      <c r="B17" s="19" t="s">
        <v>49</v>
      </c>
      <c r="C17" s="21" t="s">
        <v>64</v>
      </c>
      <c r="D17" s="19">
        <v>1</v>
      </c>
      <c r="E17" s="22"/>
      <c r="F17" s="22"/>
    </row>
    <row r="18" spans="1:8" x14ac:dyDescent="0.25">
      <c r="A18" s="19">
        <v>16</v>
      </c>
      <c r="B18" s="19" t="s">
        <v>55</v>
      </c>
      <c r="C18" s="21" t="s">
        <v>45</v>
      </c>
      <c r="D18" s="19">
        <v>15</v>
      </c>
      <c r="E18" s="22"/>
      <c r="F18" s="22"/>
    </row>
    <row r="19" spans="1:8" x14ac:dyDescent="0.25">
      <c r="A19" s="19">
        <v>17</v>
      </c>
      <c r="B19" s="19" t="s">
        <v>56</v>
      </c>
      <c r="C19" s="21" t="s">
        <v>45</v>
      </c>
      <c r="D19" s="19">
        <v>10</v>
      </c>
      <c r="E19" s="22"/>
      <c r="F19" s="22"/>
    </row>
    <row r="20" spans="1:8" ht="25.5" x14ac:dyDescent="0.25">
      <c r="A20" s="19">
        <v>18</v>
      </c>
      <c r="B20" s="20" t="s">
        <v>69</v>
      </c>
      <c r="C20" s="21" t="s">
        <v>63</v>
      </c>
      <c r="D20" s="19">
        <v>2</v>
      </c>
      <c r="E20" s="22"/>
      <c r="F20" s="22"/>
    </row>
    <row r="21" spans="1:8" x14ac:dyDescent="0.25">
      <c r="A21" s="19">
        <v>19</v>
      </c>
      <c r="B21" s="19" t="s">
        <v>65</v>
      </c>
      <c r="C21" s="21" t="s">
        <v>33</v>
      </c>
      <c r="D21" s="19">
        <v>2</v>
      </c>
      <c r="E21" s="22"/>
      <c r="F21" s="22"/>
    </row>
    <row r="22" spans="1:8" x14ac:dyDescent="0.25">
      <c r="A22" s="19">
        <v>20</v>
      </c>
      <c r="B22" s="19" t="s">
        <v>70</v>
      </c>
      <c r="C22" s="21" t="s">
        <v>36</v>
      </c>
      <c r="D22" s="19">
        <v>1</v>
      </c>
      <c r="E22" s="22"/>
      <c r="F22" s="22"/>
    </row>
    <row r="23" spans="1:8" x14ac:dyDescent="0.25">
      <c r="A23" s="19"/>
      <c r="B23" s="19"/>
      <c r="C23" s="21"/>
      <c r="D23" s="19"/>
      <c r="E23" s="22"/>
      <c r="F23" s="22"/>
    </row>
    <row r="24" spans="1:8" x14ac:dyDescent="0.25">
      <c r="A24" s="23"/>
      <c r="B24" s="20"/>
      <c r="C24" s="21"/>
      <c r="D24" s="21"/>
      <c r="E24" s="22"/>
      <c r="F24" s="22"/>
    </row>
    <row r="25" spans="1:8" x14ac:dyDescent="0.25">
      <c r="B25" s="24" t="s">
        <v>50</v>
      </c>
      <c r="C25" s="25"/>
      <c r="D25" s="25"/>
      <c r="E25" s="26"/>
      <c r="F25" s="26"/>
      <c r="G25" s="29"/>
    </row>
    <row r="26" spans="1:8" x14ac:dyDescent="0.25">
      <c r="H2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Institutional Latrines.</vt:lpstr>
      <vt:lpstr>Boreholes rehab.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Malesh Richard William</dc:creator>
  <cp:lastModifiedBy>Gismalla Kebbi Repent</cp:lastModifiedBy>
  <dcterms:created xsi:type="dcterms:W3CDTF">2024-09-09T14:01:26Z</dcterms:created>
  <dcterms:modified xsi:type="dcterms:W3CDTF">2025-11-27T05:10:42Z</dcterms:modified>
</cp:coreProperties>
</file>