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RRF LIQUIDATIONS\boat hire\"/>
    </mc:Choice>
  </mc:AlternateContent>
  <bookViews>
    <workbookView xWindow="0" yWindow="0" windowWidth="19200" windowHeight="7020" firstSheet="1" activeTab="1"/>
  </bookViews>
  <sheets>
    <sheet name="CITY LINK AFRICA AIRWAYS " sheetId="12" r:id="rId1"/>
    <sheet name="boat hire " sheetId="11"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11" l="1"/>
  <c r="E11" i="11" s="1"/>
  <c r="E12" i="11" s="1"/>
  <c r="E13" i="11" s="1"/>
  <c r="E14" i="11" s="1"/>
  <c r="G31" i="12" l="1"/>
  <c r="G12" i="12"/>
  <c r="G13" i="12"/>
  <c r="G14" i="12"/>
  <c r="G15" i="12"/>
  <c r="G16" i="12"/>
  <c r="G17" i="12"/>
  <c r="G18" i="12"/>
  <c r="G19" i="12"/>
  <c r="G20" i="12"/>
  <c r="G21" i="12"/>
  <c r="G22" i="12"/>
  <c r="G23" i="12"/>
  <c r="G24" i="12"/>
  <c r="G25" i="12"/>
  <c r="G26" i="12"/>
  <c r="G27" i="12"/>
  <c r="G28" i="12"/>
  <c r="G29" i="12"/>
  <c r="G30" i="12"/>
  <c r="G11" i="12"/>
  <c r="G10" i="11" l="1"/>
  <c r="G11" i="11"/>
  <c r="G12" i="11"/>
  <c r="G13" i="11"/>
  <c r="G14" i="11"/>
  <c r="G9" i="11"/>
  <c r="A13" i="12"/>
  <c r="A14" i="12" s="1"/>
  <c r="A15" i="12" s="1"/>
  <c r="A16" i="12" s="1"/>
  <c r="A17" i="12" s="1"/>
  <c r="A18" i="12" s="1"/>
  <c r="A19" i="12" s="1"/>
  <c r="A20" i="12" s="1"/>
  <c r="A21" i="12" s="1"/>
  <c r="A22" i="12" s="1"/>
  <c r="A23" i="12" s="1"/>
  <c r="A24" i="12" s="1"/>
  <c r="A25" i="12" s="1"/>
  <c r="A26" i="12" s="1"/>
  <c r="A27" i="12" s="1"/>
  <c r="A28" i="12" s="1"/>
  <c r="A29" i="12" s="1"/>
  <c r="A30" i="12" s="1"/>
  <c r="A12" i="12"/>
  <c r="A10" i="11"/>
  <c r="A11" i="11" s="1"/>
  <c r="A12" i="11" s="1"/>
  <c r="A13" i="11" s="1"/>
  <c r="A14" i="11" s="1"/>
  <c r="G15" i="11" l="1"/>
</calcChain>
</file>

<file path=xl/sharedStrings.xml><?xml version="1.0" encoding="utf-8"?>
<sst xmlns="http://schemas.openxmlformats.org/spreadsheetml/2006/main" count="142" uniqueCount="73">
  <si>
    <t>Unit</t>
  </si>
  <si>
    <t>Pcs</t>
  </si>
  <si>
    <t>Quantity</t>
  </si>
  <si>
    <t xml:space="preserve">Unit costs </t>
  </si>
  <si>
    <t xml:space="preserve">Amount </t>
  </si>
  <si>
    <t xml:space="preserve">TABLE 2: Offer to Comply with Other Conditions and Related Requirements </t>
  </si>
  <si>
    <t xml:space="preserve">   Other Information pertaining to our Tender are as follows:</t>
  </si>
  <si>
    <t>Your Responses (Tick appropriately)</t>
  </si>
  <si>
    <t>Yes, we will comply</t>
  </si>
  <si>
    <t>No we will not comply</t>
  </si>
  <si>
    <t>Payment terms: HRSS South Sudan operates on a
Standard 30-day credit. Please confirm that you agree With these terms.</t>
  </si>
  <si>
    <t>Delivery terms:</t>
  </si>
  <si>
    <t>1 Year warranty on services and equipment parts of BOQs</t>
  </si>
  <si>
    <t>Validity of Quotation: (90 days)</t>
  </si>
  <si>
    <t>Liquidated damages: 0.5% of contract for every day of delay, up to a maximum duration of 1 calendar month. Thereafter, the contract may be terminated.</t>
  </si>
  <si>
    <t>ARTICLE :  PERFORMANCE SECURITY. Required in an amount equivalent to 5 to 10 % of the contract sum and valid to cover the delivery lead time. The performance security will only be required of the selected supplier on contract signing. The proceeds of the performance security shall be payable to HRSS as a compensation for the loss of time resulting from the Contractors failure to complete its obligations under the contract.
The performance security shall be denominated in the currency of the contract valid for the period stated. Upon successful completion of the contract obligations and signing of GRN or completion certificate, HRSS will return the performance security to the contractor/Bidder.</t>
  </si>
  <si>
    <t>For the supplier</t>
  </si>
  <si>
    <t>Signature and stamp:</t>
  </si>
  <si>
    <t xml:space="preserve">Date: </t>
  </si>
  <si>
    <t xml:space="preserve">Title: </t>
  </si>
  <si>
    <t xml:space="preserve">Name: </t>
  </si>
  <si>
    <t xml:space="preserve">GRAND TOTAL </t>
  </si>
  <si>
    <t xml:space="preserve">S/N </t>
  </si>
  <si>
    <t xml:space="preserve">Transporation of dignity kits </t>
  </si>
  <si>
    <t xml:space="preserve">FROM </t>
  </si>
  <si>
    <t>DELIVERING</t>
  </si>
  <si>
    <t xml:space="preserve">JUBA </t>
  </si>
  <si>
    <t xml:space="preserve">BENTIU </t>
  </si>
  <si>
    <t>LEER</t>
  </si>
  <si>
    <t xml:space="preserve">UPPER NILE </t>
  </si>
  <si>
    <t xml:space="preserve">NORTHERN BER HEL GAZEL </t>
  </si>
  <si>
    <t xml:space="preserve">KUOCH MALUAKON </t>
  </si>
  <si>
    <t xml:space="preserve">BENTIU TRIP 2 </t>
  </si>
  <si>
    <t>MALAKLA</t>
  </si>
  <si>
    <t xml:space="preserve">UROR </t>
  </si>
  <si>
    <t>RAJA</t>
  </si>
  <si>
    <t xml:space="preserve">KAPOETA NORTH </t>
  </si>
  <si>
    <t xml:space="preserve">WAU </t>
  </si>
  <si>
    <t xml:space="preserve">BENTIU 3 </t>
  </si>
  <si>
    <t>MALAKAL 2</t>
  </si>
  <si>
    <t xml:space="preserve">RENK </t>
  </si>
  <si>
    <t>RENK TIRP 2</t>
  </si>
  <si>
    <t xml:space="preserve">JONGLEI </t>
  </si>
  <si>
    <t xml:space="preserve">WAU TRIP TRIP 2 </t>
  </si>
  <si>
    <t xml:space="preserve">JUR RIVER </t>
  </si>
  <si>
    <t>RAJA / BORA MEDINA TRIP 2</t>
  </si>
  <si>
    <t xml:space="preserve">AWEIL WEST TONJI NORTH </t>
  </si>
  <si>
    <t>NOTE PARTIAL BIDDING IS NOT ACCEPTED FOR THIS TENDER INTRESTED SERVICE PROVIDER MUST PROVIDER BIDS FOR ALL THE LOCATION</t>
  </si>
  <si>
    <t>Delivery Lead Time: 2-3 days maximum upon releasing of dignity kits from UNFPA warehouse.</t>
  </si>
  <si>
    <r>
      <t>Other tender documents can be obtained from Hope Restoration Head office in Munuki Block C. Plot number 
349, for inquires concerning this tender  write to</t>
    </r>
    <r>
      <rPr>
        <b/>
        <sz val="11"/>
        <color theme="1"/>
        <rFont val="Times"/>
        <family val="1"/>
      </rPr>
      <t xml:space="preserve"> </t>
    </r>
    <r>
      <rPr>
        <b/>
        <sz val="11"/>
        <color rgb="FF0000FF"/>
        <rFont val="Times"/>
        <family val="1"/>
      </rPr>
      <t>logistics@hoperestorationsouthsudan.org</t>
    </r>
    <r>
      <rPr>
        <sz val="11"/>
        <color theme="1"/>
        <rFont val="Times"/>
        <family val="1"/>
      </rPr>
      <t xml:space="preserve">.  Deadline for 
submission of Bids/ offers/ tenders is 20/02/2023 any bids submitted beyound the mentioned date will note 
be accepted, Partial biding in refernce to this tender will not be accepted. Bid opening is slated for 21/02/2023 more about us at </t>
    </r>
    <r>
      <rPr>
        <b/>
        <sz val="11"/>
        <color rgb="FF0000FF"/>
        <rFont val="Times"/>
        <family val="1"/>
      </rPr>
      <t xml:space="preserve">https://hoperestorationsouthsudan.org  </t>
    </r>
  </si>
  <si>
    <t xml:space="preserve">We will comply </t>
  </si>
  <si>
    <t>We will comply</t>
  </si>
  <si>
    <t xml:space="preserve">COMPANY NAME: CITY LINK AFRICA AIRWAYS LIMITED </t>
  </si>
  <si>
    <t xml:space="preserve">INVITATION TO TENDER FOR PRIMARY TRANSPORTATION OF DIGNITY KITS </t>
  </si>
  <si>
    <t>EMAIL ADDRESS: info@citylinkafrica.coM</t>
  </si>
  <si>
    <t>TENDER ADVERT PROVISION OF CHARTER FLIGHT SERVICES FOR TRANSPORTING DIGNITY KITS FORM JUBA TO ALL STATES WITHIN SOUTH SUDAN</t>
  </si>
  <si>
    <t>CONTACT:  (+211) 924 444 107</t>
  </si>
  <si>
    <t xml:space="preserve">ADDRESS:  Juba International Airport
</t>
  </si>
  <si>
    <t xml:space="preserve">Title: Manager </t>
  </si>
  <si>
    <r>
      <t>Other tender documents can be obtained from Hope Restoration Head office in Munuki Block C. Plot number 
349, for inquires concerning this tender  write to</t>
    </r>
    <r>
      <rPr>
        <b/>
        <sz val="11"/>
        <color theme="1"/>
        <rFont val="Times"/>
        <family val="1"/>
      </rPr>
      <t xml:space="preserve"> </t>
    </r>
    <r>
      <rPr>
        <b/>
        <sz val="11"/>
        <color rgb="FF0000FF"/>
        <rFont val="Times"/>
        <family val="1"/>
      </rPr>
      <t>logistics@hoperestorationsouthsudan.org</t>
    </r>
    <r>
      <rPr>
        <sz val="11"/>
        <color theme="1"/>
        <rFont val="Times"/>
        <family val="1"/>
      </rPr>
      <t xml:space="preserve">. </t>
    </r>
    <r>
      <rPr>
        <b/>
        <sz val="12"/>
        <color rgb="FF0000FF"/>
        <rFont val="Times"/>
        <family val="1"/>
      </rPr>
      <t>tendeers@hoperestoratiionsouthsudan.org</t>
    </r>
    <r>
      <rPr>
        <sz val="11"/>
        <color theme="1"/>
        <rFont val="Times"/>
        <family val="1"/>
      </rPr>
      <t xml:space="preserve">  Deadline for 
submission of Bids/ offers/ tenders is 07/06/2024 any bids submitted beyound the mentioned date will note 
be accepted, Bid opening is slated for 09/05/2024 more about us at </t>
    </r>
    <r>
      <rPr>
        <b/>
        <sz val="11"/>
        <color rgb="FF0000FF"/>
        <rFont val="Times"/>
        <family val="1"/>
      </rPr>
      <t xml:space="preserve">https://hoperestorationsouthsudan.org  </t>
    </r>
  </si>
  <si>
    <t xml:space="preserve">Delivery Lead Time: 5 days maximum upon releasing of of the NFIs From IOM warehouse in Malakal. </t>
  </si>
  <si>
    <t xml:space="preserve">INVITATION TO TENDER PROVISION OF BOAT HIRE SERVICES TRANSPORTING NFIs FROM MALAKAL TO TONGA </t>
  </si>
  <si>
    <t xml:space="preserve">COMPANY NAME: </t>
  </si>
  <si>
    <t xml:space="preserve">ADDRESS: </t>
  </si>
  <si>
    <t>EMAIL ADDRESS:</t>
  </si>
  <si>
    <t xml:space="preserve">CONTACT: </t>
  </si>
  <si>
    <t xml:space="preserve">Particulars </t>
  </si>
  <si>
    <t>Cooking Sets.</t>
  </si>
  <si>
    <t>Sleeping Mats.</t>
  </si>
  <si>
    <t>Rubber Rope.</t>
  </si>
  <si>
    <t xml:space="preserve">Mosquitoe Nets. </t>
  </si>
  <si>
    <t>Blankets.</t>
  </si>
  <si>
    <t>Plastic Sheets.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</si>
</sst>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5" formatCode="_(* #,##0.0_);_(* \(#,##0.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dobe Arabic"/>
      <family val="1"/>
    </font>
    <font>
      <sz val="18"/>
      <color rgb="FF000000"/>
      <name val="Adobe Arabic"/>
      <family val="1"/>
    </font>
    <font>
      <sz val="11"/>
      <color theme="1"/>
      <name val="Times New Roman"/>
      <family val="1"/>
    </font>
    <font>
      <sz val="11"/>
      <color theme="1"/>
      <name val="Times"/>
      <family val="1"/>
    </font>
    <font>
      <b/>
      <sz val="12"/>
      <color theme="1"/>
      <name val="Times"/>
      <family val="1"/>
    </font>
    <font>
      <sz val="12"/>
      <color theme="1"/>
      <name val="Times"/>
      <family val="1"/>
    </font>
    <font>
      <b/>
      <sz val="11"/>
      <color theme="1"/>
      <name val="Times"/>
      <family val="1"/>
    </font>
    <font>
      <b/>
      <sz val="10"/>
      <color theme="1"/>
      <name val="Times"/>
      <family val="1"/>
    </font>
    <font>
      <sz val="14"/>
      <color theme="1"/>
      <name val="Times"/>
      <family val="1"/>
    </font>
    <font>
      <b/>
      <sz val="8"/>
      <color rgb="FFFF0000"/>
      <name val="Times"/>
      <family val="1"/>
    </font>
    <font>
      <sz val="10"/>
      <color theme="1"/>
      <name val="Times"/>
      <family val="1"/>
    </font>
    <font>
      <b/>
      <sz val="11"/>
      <color rgb="FF0000FF"/>
      <name val="Times"/>
      <family val="1"/>
    </font>
    <font>
      <b/>
      <sz val="12"/>
      <color theme="1"/>
      <name val="Times New Roman"/>
      <family val="1"/>
    </font>
    <font>
      <b/>
      <i/>
      <u/>
      <sz val="8"/>
      <color theme="1"/>
      <name val="Times New Roman"/>
      <family val="1"/>
    </font>
    <font>
      <b/>
      <sz val="12"/>
      <color rgb="FF0000FF"/>
      <name val="Times"/>
      <family val="1"/>
    </font>
    <font>
      <sz val="11"/>
      <name val="Adobe Arabic"/>
      <family val="1"/>
    </font>
    <font>
      <b/>
      <sz val="11"/>
      <name val="Times"/>
      <family val="1"/>
    </font>
    <font>
      <b/>
      <i/>
      <u/>
      <sz val="8"/>
      <name val="Times New Roman"/>
      <family val="1"/>
    </font>
    <font>
      <b/>
      <sz val="8"/>
      <color theme="1"/>
      <name val="Times New Roman"/>
      <family val="1"/>
    </font>
  </fonts>
  <fills count="6">
    <fill>
      <patternFill patternType="none"/>
    </fill>
    <fill>
      <patternFill patternType="gray125"/>
    </fill>
    <fill>
      <patternFill patternType="solid">
        <fgColor rgb="FFD9D9D9"/>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0">
    <xf numFmtId="0" fontId="0" fillId="0" borderId="0" xfId="0"/>
    <xf numFmtId="0" fontId="2" fillId="0" borderId="0" xfId="0" applyFont="1"/>
    <xf numFmtId="0" fontId="3" fillId="0" borderId="0" xfId="0" applyFont="1"/>
    <xf numFmtId="0" fontId="6" fillId="0" borderId="1" xfId="0" applyFont="1" applyBorder="1" applyAlignment="1">
      <alignment horizontal="center" vertical="center"/>
    </xf>
    <xf numFmtId="0" fontId="6" fillId="0" borderId="1" xfId="0" applyFont="1" applyBorder="1" applyAlignment="1">
      <alignment vertical="center"/>
    </xf>
    <xf numFmtId="0" fontId="7" fillId="0" borderId="1" xfId="0" applyFont="1" applyBorder="1" applyAlignment="1">
      <alignment vertical="center"/>
    </xf>
    <xf numFmtId="0" fontId="8" fillId="0" borderId="1" xfId="0" applyFont="1" applyBorder="1" applyAlignment="1">
      <alignment vertical="center"/>
    </xf>
    <xf numFmtId="0" fontId="8" fillId="0" borderId="1" xfId="0" applyFont="1" applyBorder="1" applyAlignment="1">
      <alignment horizontal="left" vertical="center"/>
    </xf>
    <xf numFmtId="0" fontId="8" fillId="0" borderId="1" xfId="0" applyFont="1" applyFill="1" applyBorder="1" applyAlignment="1">
      <alignment vertical="center"/>
    </xf>
    <xf numFmtId="0" fontId="6" fillId="0" borderId="1" xfId="0" applyFont="1" applyBorder="1"/>
    <xf numFmtId="0" fontId="9" fillId="0" borderId="1" xfId="0" applyFont="1" applyBorder="1"/>
    <xf numFmtId="0" fontId="9" fillId="4" borderId="1" xfId="0" applyFont="1" applyFill="1" applyBorder="1" applyAlignment="1">
      <alignment vertical="center"/>
    </xf>
    <xf numFmtId="0" fontId="7" fillId="4" borderId="1" xfId="0" applyFont="1" applyFill="1" applyBorder="1" applyAlignment="1">
      <alignment vertical="center"/>
    </xf>
    <xf numFmtId="0" fontId="9" fillId="0" borderId="1" xfId="0" applyFont="1" applyBorder="1" applyAlignment="1">
      <alignment horizontal="center" vertical="center"/>
    </xf>
    <xf numFmtId="0" fontId="3" fillId="0" borderId="7" xfId="0" applyFont="1" applyBorder="1"/>
    <xf numFmtId="0" fontId="3" fillId="0" borderId="10" xfId="0" applyFont="1" applyBorder="1"/>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6" fillId="0" borderId="13" xfId="0" applyFont="1" applyBorder="1" applyAlignment="1">
      <alignment vertical="center"/>
    </xf>
    <xf numFmtId="0" fontId="7" fillId="0" borderId="14" xfId="0" applyFont="1" applyBorder="1" applyAlignment="1">
      <alignment vertical="center"/>
    </xf>
    <xf numFmtId="43" fontId="8" fillId="0" borderId="14" xfId="1" applyFont="1" applyBorder="1" applyAlignment="1">
      <alignment vertical="center"/>
    </xf>
    <xf numFmtId="43" fontId="11" fillId="3" borderId="14" xfId="0" applyNumberFormat="1" applyFont="1" applyFill="1" applyBorder="1"/>
    <xf numFmtId="0" fontId="6" fillId="0" borderId="13" xfId="0" applyFont="1" applyBorder="1"/>
    <xf numFmtId="0" fontId="6" fillId="0" borderId="14" xfId="0" applyFont="1" applyBorder="1"/>
    <xf numFmtId="0" fontId="6" fillId="0" borderId="15" xfId="0" applyFont="1" applyBorder="1"/>
    <xf numFmtId="0" fontId="6" fillId="0" borderId="0" xfId="0" applyFont="1" applyBorder="1"/>
    <xf numFmtId="0" fontId="6" fillId="0" borderId="13" xfId="0" applyFont="1" applyBorder="1" applyAlignment="1">
      <alignment horizontal="center" vertical="center"/>
    </xf>
    <xf numFmtId="0" fontId="3" fillId="0" borderId="15" xfId="0" applyFont="1" applyBorder="1"/>
    <xf numFmtId="0" fontId="3" fillId="0" borderId="0" xfId="0" applyFont="1" applyBorder="1"/>
    <xf numFmtId="0" fontId="3" fillId="0" borderId="0" xfId="0" applyFont="1" applyBorder="1" applyAlignment="1">
      <alignment horizontal="center" vertical="center"/>
    </xf>
    <xf numFmtId="0" fontId="3" fillId="0" borderId="17" xfId="0" applyFont="1" applyBorder="1"/>
    <xf numFmtId="0" fontId="3" fillId="0" borderId="13" xfId="0" applyFont="1" applyBorder="1"/>
    <xf numFmtId="0" fontId="6" fillId="0" borderId="21" xfId="0" applyFont="1" applyBorder="1" applyAlignment="1">
      <alignment horizontal="center" vertical="center"/>
    </xf>
    <xf numFmtId="0" fontId="6" fillId="0" borderId="24" xfId="0" applyFont="1" applyBorder="1" applyAlignment="1">
      <alignment horizontal="center" vertical="center"/>
    </xf>
    <xf numFmtId="44" fontId="8" fillId="0" borderId="1" xfId="1" applyNumberFormat="1" applyFont="1" applyBorder="1" applyAlignment="1">
      <alignment vertical="center"/>
    </xf>
    <xf numFmtId="44" fontId="8" fillId="0" borderId="14" xfId="2" applyFont="1" applyBorder="1" applyAlignment="1">
      <alignment vertical="center"/>
    </xf>
    <xf numFmtId="44" fontId="11" fillId="3" borderId="14" xfId="2" applyFont="1" applyFill="1" applyBorder="1"/>
    <xf numFmtId="165" fontId="8" fillId="0" borderId="1" xfId="1" applyNumberFormat="1" applyFont="1" applyBorder="1" applyAlignment="1">
      <alignment vertical="center"/>
    </xf>
    <xf numFmtId="165" fontId="8" fillId="0" borderId="1" xfId="0" applyNumberFormat="1" applyFont="1" applyBorder="1" applyAlignment="1">
      <alignment vertical="center"/>
    </xf>
    <xf numFmtId="0" fontId="4" fillId="0" borderId="2" xfId="0" applyFont="1" applyBorder="1" applyAlignment="1">
      <alignment horizontal="left" vertical="top"/>
    </xf>
    <xf numFmtId="0" fontId="4" fillId="0" borderId="4" xfId="0" applyFont="1" applyBorder="1" applyAlignment="1">
      <alignment horizontal="left" vertical="top"/>
    </xf>
    <xf numFmtId="0" fontId="4" fillId="0" borderId="12" xfId="0" applyFont="1" applyBorder="1" applyAlignment="1">
      <alignment horizontal="left" vertical="top"/>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12"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xf>
    <xf numFmtId="0" fontId="6" fillId="0" borderId="20" xfId="0" applyFont="1" applyBorder="1" applyAlignment="1">
      <alignment horizontal="left" vertical="top"/>
    </xf>
    <xf numFmtId="0" fontId="7" fillId="0" borderId="29" xfId="0" applyFont="1" applyBorder="1" applyAlignment="1">
      <alignment horizontal="left" vertical="top" wrapText="1"/>
    </xf>
    <xf numFmtId="0" fontId="7" fillId="0" borderId="9" xfId="0" applyFont="1" applyBorder="1" applyAlignment="1">
      <alignment horizontal="left" vertical="top" wrapText="1"/>
    </xf>
    <xf numFmtId="0" fontId="7" fillId="0" borderId="30"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5" fillId="0" borderId="1" xfId="0" applyFont="1" applyBorder="1" applyAlignment="1">
      <alignment horizontal="center" vertical="center"/>
    </xf>
    <xf numFmtId="0" fontId="3" fillId="0" borderId="1" xfId="0" applyFont="1" applyBorder="1" applyAlignment="1">
      <alignment horizontal="center"/>
    </xf>
    <xf numFmtId="0" fontId="3" fillId="0" borderId="14" xfId="0" applyFont="1" applyBorder="1" applyAlignment="1">
      <alignment horizontal="center"/>
    </xf>
    <xf numFmtId="0" fontId="4" fillId="2" borderId="2" xfId="0" applyFont="1" applyFill="1" applyBorder="1" applyAlignment="1">
      <alignment horizontal="left" vertical="top"/>
    </xf>
    <xf numFmtId="0" fontId="4" fillId="2" borderId="3" xfId="0" applyFont="1" applyFill="1" applyBorder="1" applyAlignment="1">
      <alignment horizontal="left" vertical="top"/>
    </xf>
    <xf numFmtId="0" fontId="4" fillId="2" borderId="2" xfId="0" applyFont="1" applyFill="1" applyBorder="1" applyAlignment="1">
      <alignment horizontal="center" vertical="top"/>
    </xf>
    <xf numFmtId="0" fontId="4" fillId="2" borderId="4" xfId="0" applyFont="1" applyFill="1" applyBorder="1" applyAlignment="1">
      <alignment horizontal="center" vertical="top"/>
    </xf>
    <xf numFmtId="0" fontId="4" fillId="2" borderId="12" xfId="0" applyFont="1" applyFill="1" applyBorder="1" applyAlignment="1">
      <alignment horizontal="center" vertical="top"/>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9" fillId="0" borderId="2" xfId="0" applyFont="1" applyBorder="1" applyAlignment="1">
      <alignment horizontal="left"/>
    </xf>
    <xf numFmtId="0" fontId="9" fillId="0" borderId="3" xfId="0" applyFont="1" applyBorder="1" applyAlignment="1">
      <alignment horizontal="left"/>
    </xf>
    <xf numFmtId="0" fontId="3"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xf>
    <xf numFmtId="0" fontId="6" fillId="0" borderId="14" xfId="0" applyFont="1" applyBorder="1" applyAlignment="1">
      <alignment horizontal="center"/>
    </xf>
    <xf numFmtId="0" fontId="13" fillId="0" borderId="6" xfId="0" applyFont="1" applyBorder="1" applyAlignment="1">
      <alignment horizontal="center"/>
    </xf>
    <xf numFmtId="0" fontId="6" fillId="0" borderId="6" xfId="0" applyFont="1" applyBorder="1" applyAlignment="1">
      <alignment horizontal="center"/>
    </xf>
    <xf numFmtId="0" fontId="6" fillId="0" borderId="16" xfId="0" applyFont="1" applyBorder="1" applyAlignment="1">
      <alignment horizontal="center"/>
    </xf>
    <xf numFmtId="0" fontId="9" fillId="3" borderId="11"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3" borderId="11" xfId="0" applyFont="1" applyFill="1" applyBorder="1" applyAlignment="1">
      <alignment horizontal="left" vertical="center"/>
    </xf>
    <xf numFmtId="0" fontId="9" fillId="3" borderId="4" xfId="0" applyFont="1" applyFill="1" applyBorder="1" applyAlignment="1">
      <alignment horizontal="left" vertical="center"/>
    </xf>
    <xf numFmtId="0" fontId="9" fillId="3" borderId="12" xfId="0" applyFont="1" applyFill="1" applyBorder="1" applyAlignment="1">
      <alignment horizontal="left" vertical="center"/>
    </xf>
    <xf numFmtId="0" fontId="9" fillId="3" borderId="11" xfId="0" applyFont="1" applyFill="1" applyBorder="1" applyAlignment="1">
      <alignment horizontal="left" vertical="top" wrapText="1"/>
    </xf>
    <xf numFmtId="0" fontId="9" fillId="3" borderId="4" xfId="0" applyFont="1" applyFill="1" applyBorder="1" applyAlignment="1">
      <alignment horizontal="left" vertical="top"/>
    </xf>
    <xf numFmtId="0" fontId="9" fillId="3" borderId="12" xfId="0" applyFont="1" applyFill="1" applyBorder="1" applyAlignment="1">
      <alignment horizontal="left" vertical="top"/>
    </xf>
    <xf numFmtId="0" fontId="12" fillId="0" borderId="11"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0" fillId="3" borderId="1" xfId="0" applyFont="1" applyFill="1" applyBorder="1" applyAlignment="1">
      <alignment horizontal="center"/>
    </xf>
    <xf numFmtId="0" fontId="9" fillId="0" borderId="11"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9" fillId="0" borderId="2" xfId="0" applyFont="1" applyBorder="1" applyAlignment="1">
      <alignment horizontal="center"/>
    </xf>
    <xf numFmtId="0" fontId="9" fillId="0" borderId="12" xfId="0" applyFont="1" applyBorder="1" applyAlignment="1">
      <alignment horizontal="center"/>
    </xf>
    <xf numFmtId="0" fontId="9" fillId="3" borderId="31"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32" xfId="0" applyFont="1" applyFill="1" applyBorder="1" applyAlignment="1">
      <alignment horizontal="left" vertical="center" wrapText="1"/>
    </xf>
    <xf numFmtId="0" fontId="3" fillId="0" borderId="8" xfId="0" applyFont="1" applyBorder="1" applyAlignment="1">
      <alignment horizontal="center"/>
    </xf>
    <xf numFmtId="0" fontId="16" fillId="0" borderId="1" xfId="0" applyFont="1" applyBorder="1" applyAlignment="1">
      <alignment horizontal="center" vertical="center"/>
    </xf>
    <xf numFmtId="0" fontId="4" fillId="0" borderId="2" xfId="0" applyFont="1" applyFill="1" applyBorder="1" applyAlignment="1">
      <alignment horizontal="left" vertical="top"/>
    </xf>
    <xf numFmtId="0" fontId="4" fillId="0" borderId="3" xfId="0" applyFont="1" applyFill="1" applyBorder="1" applyAlignment="1">
      <alignment horizontal="left" vertical="top"/>
    </xf>
    <xf numFmtId="0" fontId="4" fillId="0" borderId="2" xfId="0" applyFont="1" applyFill="1" applyBorder="1" applyAlignment="1">
      <alignment horizontal="center" vertical="top"/>
    </xf>
    <xf numFmtId="0" fontId="4" fillId="0" borderId="4" xfId="0" applyFont="1" applyFill="1" applyBorder="1" applyAlignment="1">
      <alignment horizontal="center" vertical="top"/>
    </xf>
    <xf numFmtId="0" fontId="4" fillId="0" borderId="12" xfId="0" applyFont="1" applyFill="1" applyBorder="1" applyAlignment="1">
      <alignment horizontal="center" vertical="top"/>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16" fillId="0" borderId="6" xfId="0" applyFont="1" applyBorder="1" applyAlignment="1">
      <alignment horizontal="center" vertical="center"/>
    </xf>
    <xf numFmtId="0" fontId="6" fillId="0" borderId="25" xfId="0" applyFont="1" applyBorder="1" applyAlignment="1">
      <alignment horizontal="left" wrapText="1"/>
    </xf>
    <xf numFmtId="0" fontId="6" fillId="0" borderId="26" xfId="0" applyFont="1" applyBorder="1" applyAlignment="1">
      <alignment horizontal="left" wrapText="1"/>
    </xf>
    <xf numFmtId="0" fontId="16" fillId="0" borderId="27" xfId="0" applyFont="1" applyBorder="1" applyAlignment="1">
      <alignment horizontal="center" vertic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5" fillId="0" borderId="33" xfId="0" applyFont="1" applyBorder="1" applyAlignment="1">
      <alignment horizontal="center" wrapText="1"/>
    </xf>
    <xf numFmtId="0" fontId="15" fillId="0" borderId="34" xfId="0" applyFont="1" applyBorder="1" applyAlignment="1">
      <alignment horizontal="center" wrapText="1"/>
    </xf>
    <xf numFmtId="0" fontId="15" fillId="0" borderId="35" xfId="0" applyFont="1" applyBorder="1" applyAlignment="1">
      <alignment horizont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18" fillId="5" borderId="13" xfId="0" applyFont="1" applyFill="1" applyBorder="1"/>
    <xf numFmtId="0" fontId="19" fillId="5" borderId="2" xfId="0" applyFont="1" applyFill="1" applyBorder="1" applyAlignment="1">
      <alignment horizontal="left"/>
    </xf>
    <xf numFmtId="0" fontId="19" fillId="5" borderId="3" xfId="0" applyFont="1" applyFill="1" applyBorder="1" applyAlignment="1">
      <alignment horizontal="left"/>
    </xf>
    <xf numFmtId="0" fontId="20" fillId="5" borderId="1" xfId="0" applyFont="1" applyFill="1" applyBorder="1" applyAlignment="1">
      <alignment horizontal="center" vertical="center"/>
    </xf>
    <xf numFmtId="0" fontId="18" fillId="5" borderId="1" xfId="0" applyFont="1" applyFill="1" applyBorder="1" applyAlignment="1">
      <alignment horizontal="center"/>
    </xf>
    <xf numFmtId="0" fontId="18" fillId="5" borderId="14" xfId="0" applyFont="1" applyFill="1" applyBorder="1" applyAlignment="1">
      <alignment horizontal="center"/>
    </xf>
    <xf numFmtId="0" fontId="5" fillId="5" borderId="6" xfId="0" applyFont="1" applyFill="1" applyBorder="1" applyAlignment="1">
      <alignment horizontal="center"/>
    </xf>
    <xf numFmtId="0" fontId="5" fillId="5" borderId="16" xfId="0" applyFont="1" applyFill="1" applyBorder="1" applyAlignment="1">
      <alignment horizontal="center"/>
    </xf>
    <xf numFmtId="0" fontId="21" fillId="5" borderId="6"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12450</xdr:colOff>
      <xdr:row>0</xdr:row>
      <xdr:rowOff>93382</xdr:rowOff>
    </xdr:from>
    <xdr:to>
      <xdr:col>1</xdr:col>
      <xdr:colOff>740833</xdr:colOff>
      <xdr:row>0</xdr:row>
      <xdr:rowOff>725837</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0" y="93382"/>
          <a:ext cx="1083236" cy="632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460684</xdr:colOff>
      <xdr:row>0</xdr:row>
      <xdr:rowOff>74706</xdr:rowOff>
    </xdr:from>
    <xdr:to>
      <xdr:col>6</xdr:col>
      <xdr:colOff>1083234</xdr:colOff>
      <xdr:row>0</xdr:row>
      <xdr:rowOff>724924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04900" y="74706"/>
          <a:ext cx="1170393" cy="6502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1550146</xdr:colOff>
      <xdr:row>0</xdr:row>
      <xdr:rowOff>74706</xdr:rowOff>
    </xdr:from>
    <xdr:to>
      <xdr:col>3</xdr:col>
      <xdr:colOff>161862</xdr:colOff>
      <xdr:row>0</xdr:row>
      <xdr:rowOff>692268</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0342" y="74706"/>
          <a:ext cx="859118" cy="6175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opLeftCell="A46" zoomScale="102" workbookViewId="0">
      <selection activeCell="C70" sqref="C70"/>
    </sheetView>
  </sheetViews>
  <sheetFormatPr defaultRowHeight="14.5" x14ac:dyDescent="0.35"/>
  <cols>
    <col min="1" max="1" width="5.08984375" customWidth="1"/>
    <col min="2" max="2" width="13.54296875" customWidth="1"/>
    <col min="3" max="3" width="33.90625" customWidth="1"/>
    <col min="4" max="4" width="6.453125" customWidth="1"/>
    <col min="5" max="5" width="7.54296875" customWidth="1"/>
    <col min="6" max="6" width="7.81640625" customWidth="1"/>
    <col min="7" max="7" width="16.08984375" customWidth="1"/>
    <col min="11" max="11" width="11.08984375" style="1" bestFit="1" customWidth="1"/>
  </cols>
  <sheetData>
    <row r="1" spans="1:7" ht="59" customHeight="1" thickBot="1" x14ac:dyDescent="0.4"/>
    <row r="2" spans="1:7" ht="25" customHeight="1" x14ac:dyDescent="0.35">
      <c r="A2" s="48" t="s">
        <v>53</v>
      </c>
      <c r="B2" s="49"/>
      <c r="C2" s="49"/>
      <c r="D2" s="49"/>
      <c r="E2" s="49"/>
      <c r="F2" s="49"/>
      <c r="G2" s="50"/>
    </row>
    <row r="3" spans="1:7" ht="26.5" customHeight="1" x14ac:dyDescent="0.35">
      <c r="A3" s="74" t="s">
        <v>55</v>
      </c>
      <c r="B3" s="75"/>
      <c r="C3" s="75"/>
      <c r="D3" s="75"/>
      <c r="E3" s="75"/>
      <c r="F3" s="75"/>
      <c r="G3" s="76"/>
    </row>
    <row r="4" spans="1:7" x14ac:dyDescent="0.35">
      <c r="A4" s="77" t="s">
        <v>52</v>
      </c>
      <c r="B4" s="78"/>
      <c r="C4" s="78"/>
      <c r="D4" s="78"/>
      <c r="E4" s="78"/>
      <c r="F4" s="78"/>
      <c r="G4" s="79"/>
    </row>
    <row r="5" spans="1:7" x14ac:dyDescent="0.35">
      <c r="A5" s="80" t="s">
        <v>57</v>
      </c>
      <c r="B5" s="81"/>
      <c r="C5" s="81"/>
      <c r="D5" s="81"/>
      <c r="E5" s="81"/>
      <c r="F5" s="81"/>
      <c r="G5" s="82"/>
    </row>
    <row r="6" spans="1:7" x14ac:dyDescent="0.35">
      <c r="A6" s="74" t="s">
        <v>54</v>
      </c>
      <c r="B6" s="78"/>
      <c r="C6" s="78"/>
      <c r="D6" s="78"/>
      <c r="E6" s="78"/>
      <c r="F6" s="78"/>
      <c r="G6" s="79"/>
    </row>
    <row r="7" spans="1:7" x14ac:dyDescent="0.35">
      <c r="A7" s="77" t="s">
        <v>56</v>
      </c>
      <c r="B7" s="78"/>
      <c r="C7" s="78"/>
      <c r="D7" s="78"/>
      <c r="E7" s="78"/>
      <c r="F7" s="78"/>
      <c r="G7" s="79"/>
    </row>
    <row r="8" spans="1:7" ht="26.5" customHeight="1" x14ac:dyDescent="0.35">
      <c r="A8" s="83" t="s">
        <v>47</v>
      </c>
      <c r="B8" s="84"/>
      <c r="C8" s="84"/>
      <c r="D8" s="84"/>
      <c r="E8" s="84"/>
      <c r="F8" s="84"/>
      <c r="G8" s="85"/>
    </row>
    <row r="9" spans="1:7" x14ac:dyDescent="0.35">
      <c r="A9" s="16" t="s">
        <v>22</v>
      </c>
      <c r="B9" s="86" t="s">
        <v>23</v>
      </c>
      <c r="C9" s="87"/>
      <c r="D9" s="13" t="s">
        <v>0</v>
      </c>
      <c r="E9" s="13" t="s">
        <v>2</v>
      </c>
      <c r="F9" s="13" t="s">
        <v>3</v>
      </c>
      <c r="G9" s="17" t="s">
        <v>4</v>
      </c>
    </row>
    <row r="10" spans="1:7" ht="15" x14ac:dyDescent="0.35">
      <c r="A10" s="18"/>
      <c r="B10" s="11" t="s">
        <v>24</v>
      </c>
      <c r="C10" s="12" t="s">
        <v>25</v>
      </c>
      <c r="D10" s="5"/>
      <c r="E10" s="5"/>
      <c r="F10" s="5"/>
      <c r="G10" s="19"/>
    </row>
    <row r="11" spans="1:7" ht="15" x14ac:dyDescent="0.35">
      <c r="A11" s="18">
        <v>1</v>
      </c>
      <c r="B11" s="3" t="s">
        <v>26</v>
      </c>
      <c r="C11" s="6" t="s">
        <v>27</v>
      </c>
      <c r="D11" s="6" t="s">
        <v>1</v>
      </c>
      <c r="E11" s="6">
        <v>500</v>
      </c>
      <c r="F11" s="37">
        <v>6.5</v>
      </c>
      <c r="G11" s="20">
        <f>F11*E11</f>
        <v>3250</v>
      </c>
    </row>
    <row r="12" spans="1:7" ht="15" x14ac:dyDescent="0.35">
      <c r="A12" s="18">
        <f>A11+1</f>
        <v>2</v>
      </c>
      <c r="B12" s="3" t="s">
        <v>26</v>
      </c>
      <c r="C12" s="6" t="s">
        <v>28</v>
      </c>
      <c r="D12" s="6" t="s">
        <v>1</v>
      </c>
      <c r="E12" s="6">
        <v>2640</v>
      </c>
      <c r="F12" s="37">
        <v>5</v>
      </c>
      <c r="G12" s="20">
        <f t="shared" ref="G12:G30" si="0">F12*E12</f>
        <v>13200</v>
      </c>
    </row>
    <row r="13" spans="1:7" ht="15" x14ac:dyDescent="0.35">
      <c r="A13" s="18">
        <f t="shared" ref="A13:A30" si="1">A12+1</f>
        <v>3</v>
      </c>
      <c r="B13" s="3" t="s">
        <v>26</v>
      </c>
      <c r="C13" s="7" t="s">
        <v>29</v>
      </c>
      <c r="D13" s="6" t="s">
        <v>1</v>
      </c>
      <c r="E13" s="6">
        <v>500</v>
      </c>
      <c r="F13" s="37">
        <v>5.5</v>
      </c>
      <c r="G13" s="20">
        <f t="shared" si="0"/>
        <v>2750</v>
      </c>
    </row>
    <row r="14" spans="1:7" ht="15" x14ac:dyDescent="0.35">
      <c r="A14" s="18">
        <f t="shared" si="1"/>
        <v>4</v>
      </c>
      <c r="B14" s="3" t="s">
        <v>26</v>
      </c>
      <c r="C14" s="6" t="s">
        <v>30</v>
      </c>
      <c r="D14" s="6" t="s">
        <v>1</v>
      </c>
      <c r="E14" s="6">
        <v>200</v>
      </c>
      <c r="F14" s="37">
        <v>4</v>
      </c>
      <c r="G14" s="20">
        <f t="shared" si="0"/>
        <v>800</v>
      </c>
    </row>
    <row r="15" spans="1:7" ht="15" x14ac:dyDescent="0.35">
      <c r="A15" s="18">
        <f t="shared" si="1"/>
        <v>5</v>
      </c>
      <c r="B15" s="3" t="s">
        <v>26</v>
      </c>
      <c r="C15" s="6" t="s">
        <v>31</v>
      </c>
      <c r="D15" s="6" t="s">
        <v>1</v>
      </c>
      <c r="E15" s="6">
        <v>1100</v>
      </c>
      <c r="F15" s="37">
        <v>8</v>
      </c>
      <c r="G15" s="20">
        <f t="shared" si="0"/>
        <v>8800</v>
      </c>
    </row>
    <row r="16" spans="1:7" ht="15" x14ac:dyDescent="0.35">
      <c r="A16" s="18">
        <f t="shared" si="1"/>
        <v>6</v>
      </c>
      <c r="B16" s="3" t="s">
        <v>26</v>
      </c>
      <c r="C16" s="6" t="s">
        <v>32</v>
      </c>
      <c r="D16" s="6" t="s">
        <v>1</v>
      </c>
      <c r="E16" s="6">
        <v>1000</v>
      </c>
      <c r="F16" s="37">
        <v>6.5</v>
      </c>
      <c r="G16" s="20">
        <f t="shared" si="0"/>
        <v>6500</v>
      </c>
    </row>
    <row r="17" spans="1:7" ht="15" x14ac:dyDescent="0.35">
      <c r="A17" s="18">
        <f t="shared" si="1"/>
        <v>7</v>
      </c>
      <c r="B17" s="3" t="s">
        <v>26</v>
      </c>
      <c r="C17" s="6" t="s">
        <v>33</v>
      </c>
      <c r="D17" s="6" t="s">
        <v>1</v>
      </c>
      <c r="E17" s="6">
        <v>1000</v>
      </c>
      <c r="F17" s="37">
        <v>4.5</v>
      </c>
      <c r="G17" s="20">
        <f t="shared" si="0"/>
        <v>4500</v>
      </c>
    </row>
    <row r="18" spans="1:7" ht="15" x14ac:dyDescent="0.35">
      <c r="A18" s="18">
        <f t="shared" si="1"/>
        <v>8</v>
      </c>
      <c r="B18" s="3" t="s">
        <v>26</v>
      </c>
      <c r="C18" s="6" t="s">
        <v>34</v>
      </c>
      <c r="D18" s="6" t="s">
        <v>1</v>
      </c>
      <c r="E18" s="6">
        <v>250</v>
      </c>
      <c r="F18" s="37">
        <v>5</v>
      </c>
      <c r="G18" s="20">
        <f t="shared" si="0"/>
        <v>1250</v>
      </c>
    </row>
    <row r="19" spans="1:7" ht="15" x14ac:dyDescent="0.35">
      <c r="A19" s="18">
        <f t="shared" si="1"/>
        <v>9</v>
      </c>
      <c r="B19" s="3" t="s">
        <v>26</v>
      </c>
      <c r="C19" s="6" t="s">
        <v>35</v>
      </c>
      <c r="D19" s="6" t="s">
        <v>1</v>
      </c>
      <c r="E19" s="6">
        <v>200</v>
      </c>
      <c r="F19" s="37">
        <v>7</v>
      </c>
      <c r="G19" s="20">
        <f t="shared" si="0"/>
        <v>1400</v>
      </c>
    </row>
    <row r="20" spans="1:7" ht="15" x14ac:dyDescent="0.35">
      <c r="A20" s="18">
        <f t="shared" si="1"/>
        <v>10</v>
      </c>
      <c r="B20" s="3" t="s">
        <v>26</v>
      </c>
      <c r="C20" s="6" t="s">
        <v>36</v>
      </c>
      <c r="D20" s="6" t="s">
        <v>1</v>
      </c>
      <c r="E20" s="6">
        <v>1500</v>
      </c>
      <c r="F20" s="37">
        <v>6</v>
      </c>
      <c r="G20" s="20">
        <f t="shared" si="0"/>
        <v>9000</v>
      </c>
    </row>
    <row r="21" spans="1:7" ht="15" x14ac:dyDescent="0.35">
      <c r="A21" s="18">
        <f t="shared" si="1"/>
        <v>11</v>
      </c>
      <c r="B21" s="3" t="s">
        <v>26</v>
      </c>
      <c r="C21" s="6" t="s">
        <v>37</v>
      </c>
      <c r="D21" s="6" t="s">
        <v>1</v>
      </c>
      <c r="E21" s="6">
        <v>1000</v>
      </c>
      <c r="F21" s="37">
        <v>5</v>
      </c>
      <c r="G21" s="20">
        <f t="shared" si="0"/>
        <v>5000</v>
      </c>
    </row>
    <row r="22" spans="1:7" ht="15" x14ac:dyDescent="0.35">
      <c r="A22" s="18">
        <f t="shared" si="1"/>
        <v>12</v>
      </c>
      <c r="B22" s="3" t="s">
        <v>26</v>
      </c>
      <c r="C22" s="6" t="s">
        <v>38</v>
      </c>
      <c r="D22" s="6" t="s">
        <v>1</v>
      </c>
      <c r="E22" s="6">
        <v>2000</v>
      </c>
      <c r="F22" s="37">
        <v>6.5</v>
      </c>
      <c r="G22" s="20">
        <f t="shared" si="0"/>
        <v>13000</v>
      </c>
    </row>
    <row r="23" spans="1:7" ht="15" x14ac:dyDescent="0.35">
      <c r="A23" s="18">
        <f t="shared" si="1"/>
        <v>13</v>
      </c>
      <c r="B23" s="3" t="s">
        <v>26</v>
      </c>
      <c r="C23" s="6" t="s">
        <v>39</v>
      </c>
      <c r="D23" s="6" t="s">
        <v>1</v>
      </c>
      <c r="E23" s="6">
        <v>3000</v>
      </c>
      <c r="F23" s="37">
        <v>4.5</v>
      </c>
      <c r="G23" s="20">
        <f t="shared" si="0"/>
        <v>13500</v>
      </c>
    </row>
    <row r="24" spans="1:7" ht="15" x14ac:dyDescent="0.35">
      <c r="A24" s="18">
        <f t="shared" si="1"/>
        <v>14</v>
      </c>
      <c r="B24" s="3" t="s">
        <v>26</v>
      </c>
      <c r="C24" s="6" t="s">
        <v>40</v>
      </c>
      <c r="D24" s="6" t="s">
        <v>1</v>
      </c>
      <c r="E24" s="6">
        <v>965</v>
      </c>
      <c r="F24" s="37">
        <v>6</v>
      </c>
      <c r="G24" s="20">
        <f t="shared" si="0"/>
        <v>5790</v>
      </c>
    </row>
    <row r="25" spans="1:7" ht="15" x14ac:dyDescent="0.35">
      <c r="A25" s="18">
        <f t="shared" si="1"/>
        <v>15</v>
      </c>
      <c r="B25" s="3" t="s">
        <v>26</v>
      </c>
      <c r="C25" s="6" t="s">
        <v>41</v>
      </c>
      <c r="D25" s="6" t="s">
        <v>1</v>
      </c>
      <c r="E25" s="6">
        <v>348</v>
      </c>
      <c r="F25" s="37">
        <v>4.8000000000000007</v>
      </c>
      <c r="G25" s="20">
        <f t="shared" si="0"/>
        <v>1670.4000000000003</v>
      </c>
    </row>
    <row r="26" spans="1:7" ht="15" x14ac:dyDescent="0.35">
      <c r="A26" s="18">
        <f t="shared" si="1"/>
        <v>16</v>
      </c>
      <c r="B26" s="3" t="s">
        <v>26</v>
      </c>
      <c r="C26" s="6" t="s">
        <v>42</v>
      </c>
      <c r="D26" s="6" t="s">
        <v>1</v>
      </c>
      <c r="E26" s="6">
        <v>1720</v>
      </c>
      <c r="F26" s="37">
        <v>5</v>
      </c>
      <c r="G26" s="20">
        <f t="shared" si="0"/>
        <v>8600</v>
      </c>
    </row>
    <row r="27" spans="1:7" ht="15" x14ac:dyDescent="0.35">
      <c r="A27" s="18">
        <f t="shared" si="1"/>
        <v>17</v>
      </c>
      <c r="B27" s="3" t="s">
        <v>26</v>
      </c>
      <c r="C27" s="6" t="s">
        <v>43</v>
      </c>
      <c r="D27" s="6" t="s">
        <v>1</v>
      </c>
      <c r="E27" s="6">
        <v>250</v>
      </c>
      <c r="F27" s="37">
        <v>5.5</v>
      </c>
      <c r="G27" s="20">
        <f t="shared" si="0"/>
        <v>1375</v>
      </c>
    </row>
    <row r="28" spans="1:7" ht="15" x14ac:dyDescent="0.35">
      <c r="A28" s="18">
        <f t="shared" si="1"/>
        <v>18</v>
      </c>
      <c r="B28" s="3" t="s">
        <v>26</v>
      </c>
      <c r="C28" s="6" t="s">
        <v>44</v>
      </c>
      <c r="D28" s="6" t="s">
        <v>1</v>
      </c>
      <c r="E28" s="6">
        <v>250</v>
      </c>
      <c r="F28" s="37">
        <v>7</v>
      </c>
      <c r="G28" s="20">
        <f t="shared" si="0"/>
        <v>1750</v>
      </c>
    </row>
    <row r="29" spans="1:7" ht="15" x14ac:dyDescent="0.35">
      <c r="A29" s="18">
        <f t="shared" si="1"/>
        <v>19</v>
      </c>
      <c r="B29" s="3" t="s">
        <v>26</v>
      </c>
      <c r="C29" s="6" t="s">
        <v>45</v>
      </c>
      <c r="D29" s="6" t="s">
        <v>1</v>
      </c>
      <c r="E29" s="6">
        <v>500</v>
      </c>
      <c r="F29" s="37">
        <v>7</v>
      </c>
      <c r="G29" s="20">
        <f t="shared" si="0"/>
        <v>3500</v>
      </c>
    </row>
    <row r="30" spans="1:7" ht="15" x14ac:dyDescent="0.35">
      <c r="A30" s="18">
        <f t="shared" si="1"/>
        <v>20</v>
      </c>
      <c r="B30" s="3" t="s">
        <v>26</v>
      </c>
      <c r="C30" s="8" t="s">
        <v>46</v>
      </c>
      <c r="D30" s="6" t="s">
        <v>1</v>
      </c>
      <c r="E30" s="4">
        <v>1000</v>
      </c>
      <c r="F30" s="38">
        <v>4</v>
      </c>
      <c r="G30" s="20">
        <f t="shared" si="0"/>
        <v>4000</v>
      </c>
    </row>
    <row r="31" spans="1:7" ht="23.5" customHeight="1" x14ac:dyDescent="0.35">
      <c r="A31" s="18"/>
      <c r="B31" s="4"/>
      <c r="C31" s="9"/>
      <c r="D31" s="88" t="s">
        <v>21</v>
      </c>
      <c r="E31" s="88"/>
      <c r="F31" s="88"/>
      <c r="G31" s="21">
        <f>SUM(G11:G30)</f>
        <v>109635.4</v>
      </c>
    </row>
    <row r="32" spans="1:7" x14ac:dyDescent="0.35">
      <c r="A32" s="22"/>
      <c r="B32" s="9"/>
      <c r="C32" s="10" t="s">
        <v>5</v>
      </c>
      <c r="D32" s="9"/>
      <c r="E32" s="9"/>
      <c r="F32" s="9"/>
      <c r="G32" s="23"/>
    </row>
    <row r="33" spans="1:7" x14ac:dyDescent="0.35">
      <c r="A33" s="89" t="s">
        <v>6</v>
      </c>
      <c r="B33" s="90"/>
      <c r="C33" s="91"/>
      <c r="D33" s="92" t="s">
        <v>7</v>
      </c>
      <c r="E33" s="90"/>
      <c r="F33" s="90"/>
      <c r="G33" s="93"/>
    </row>
    <row r="34" spans="1:7" x14ac:dyDescent="0.35">
      <c r="A34" s="24"/>
      <c r="B34" s="25"/>
      <c r="C34" s="25"/>
      <c r="D34" s="71" t="s">
        <v>8</v>
      </c>
      <c r="E34" s="71"/>
      <c r="F34" s="72" t="s">
        <v>9</v>
      </c>
      <c r="G34" s="73"/>
    </row>
    <row r="35" spans="1:7" ht="47.5" customHeight="1" x14ac:dyDescent="0.35">
      <c r="A35" s="26">
        <v>1</v>
      </c>
      <c r="B35" s="63" t="s">
        <v>10</v>
      </c>
      <c r="C35" s="64"/>
      <c r="D35" s="68" t="s">
        <v>50</v>
      </c>
      <c r="E35" s="68"/>
      <c r="F35" s="69"/>
      <c r="G35" s="70"/>
    </row>
    <row r="36" spans="1:7" ht="28.5" customHeight="1" x14ac:dyDescent="0.35">
      <c r="A36" s="26">
        <v>2</v>
      </c>
      <c r="B36" s="61" t="s">
        <v>48</v>
      </c>
      <c r="C36" s="62"/>
      <c r="D36" s="68" t="s">
        <v>51</v>
      </c>
      <c r="E36" s="68"/>
      <c r="F36" s="69"/>
      <c r="G36" s="70"/>
    </row>
    <row r="37" spans="1:7" ht="15.5" x14ac:dyDescent="0.45">
      <c r="A37" s="27"/>
      <c r="B37" s="28"/>
      <c r="C37" s="28"/>
      <c r="D37" s="29"/>
      <c r="E37" s="29"/>
      <c r="F37" s="28"/>
      <c r="G37" s="30"/>
    </row>
    <row r="38" spans="1:7" ht="15.5" x14ac:dyDescent="0.45">
      <c r="A38" s="27"/>
      <c r="B38" s="28"/>
      <c r="C38" s="28"/>
      <c r="D38" s="29"/>
      <c r="E38" s="29"/>
      <c r="F38" s="28"/>
      <c r="G38" s="30"/>
    </row>
    <row r="39" spans="1:7" ht="15.5" x14ac:dyDescent="0.45">
      <c r="A39" s="31"/>
      <c r="B39" s="65" t="s">
        <v>11</v>
      </c>
      <c r="C39" s="66"/>
      <c r="D39" s="67"/>
      <c r="E39" s="67"/>
      <c r="F39" s="54"/>
      <c r="G39" s="55"/>
    </row>
    <row r="40" spans="1:7" ht="15.5" x14ac:dyDescent="0.45">
      <c r="A40" s="31"/>
      <c r="B40" s="65" t="s">
        <v>13</v>
      </c>
      <c r="C40" s="66"/>
      <c r="D40" s="53" t="s">
        <v>51</v>
      </c>
      <c r="E40" s="53"/>
      <c r="F40" s="54"/>
      <c r="G40" s="55"/>
    </row>
    <row r="41" spans="1:7" ht="15.5" x14ac:dyDescent="0.45">
      <c r="A41" s="31"/>
      <c r="B41" s="61" t="s">
        <v>12</v>
      </c>
      <c r="C41" s="62"/>
      <c r="D41" s="53" t="s">
        <v>51</v>
      </c>
      <c r="E41" s="53"/>
      <c r="F41" s="54"/>
      <c r="G41" s="55"/>
    </row>
    <row r="42" spans="1:7" ht="50.5" customHeight="1" x14ac:dyDescent="0.45">
      <c r="A42" s="31"/>
      <c r="B42" s="63" t="s">
        <v>14</v>
      </c>
      <c r="C42" s="64"/>
      <c r="D42" s="53" t="s">
        <v>51</v>
      </c>
      <c r="E42" s="53"/>
      <c r="F42" s="54"/>
      <c r="G42" s="55"/>
    </row>
    <row r="43" spans="1:7" ht="153.5" customHeight="1" x14ac:dyDescent="0.45">
      <c r="A43" s="31"/>
      <c r="B43" s="51" t="s">
        <v>15</v>
      </c>
      <c r="C43" s="52"/>
      <c r="D43" s="53" t="s">
        <v>51</v>
      </c>
      <c r="E43" s="53"/>
      <c r="F43" s="54"/>
      <c r="G43" s="55"/>
    </row>
    <row r="44" spans="1:7" ht="24.5" x14ac:dyDescent="0.45">
      <c r="A44" s="31"/>
      <c r="B44" s="56" t="s">
        <v>16</v>
      </c>
      <c r="C44" s="57"/>
      <c r="D44" s="58"/>
      <c r="E44" s="59"/>
      <c r="F44" s="59"/>
      <c r="G44" s="60"/>
    </row>
    <row r="45" spans="1:7" ht="24.5" x14ac:dyDescent="0.45">
      <c r="A45" s="31"/>
      <c r="B45" s="39" t="s">
        <v>20</v>
      </c>
      <c r="C45" s="40"/>
      <c r="D45" s="40"/>
      <c r="E45" s="40"/>
      <c r="F45" s="40"/>
      <c r="G45" s="41"/>
    </row>
    <row r="46" spans="1:7" ht="29.5" customHeight="1" x14ac:dyDescent="0.45">
      <c r="A46" s="31"/>
      <c r="B46" s="39" t="s">
        <v>19</v>
      </c>
      <c r="C46" s="40"/>
      <c r="D46" s="40"/>
      <c r="E46" s="40"/>
      <c r="F46" s="40"/>
      <c r="G46" s="41"/>
    </row>
    <row r="47" spans="1:7" ht="24.5" x14ac:dyDescent="0.45">
      <c r="A47" s="31"/>
      <c r="B47" s="42" t="s">
        <v>17</v>
      </c>
      <c r="C47" s="43"/>
      <c r="D47" s="43"/>
      <c r="E47" s="43"/>
      <c r="F47" s="43"/>
      <c r="G47" s="44"/>
    </row>
    <row r="48" spans="1:7" ht="24.5" x14ac:dyDescent="0.45">
      <c r="A48" s="31"/>
      <c r="B48" s="39" t="s">
        <v>18</v>
      </c>
      <c r="C48" s="40"/>
      <c r="D48" s="40"/>
      <c r="E48" s="40"/>
      <c r="F48" s="40"/>
      <c r="G48" s="41"/>
    </row>
    <row r="49" spans="1:7" ht="104" customHeight="1" thickBot="1" x14ac:dyDescent="0.4">
      <c r="A49" s="45" t="s">
        <v>49</v>
      </c>
      <c r="B49" s="46"/>
      <c r="C49" s="46"/>
      <c r="D49" s="46"/>
      <c r="E49" s="46"/>
      <c r="F49" s="46"/>
      <c r="G49" s="47"/>
    </row>
    <row r="50" spans="1:7" ht="15.5" x14ac:dyDescent="0.45">
      <c r="A50" s="2"/>
      <c r="B50" s="2"/>
      <c r="C50" s="2"/>
      <c r="D50" s="2"/>
      <c r="E50" s="2"/>
      <c r="F50" s="2"/>
      <c r="G50" s="2"/>
    </row>
  </sheetData>
  <mergeCells count="41">
    <mergeCell ref="D34:E34"/>
    <mergeCell ref="F34:G34"/>
    <mergeCell ref="A3:G3"/>
    <mergeCell ref="A4:G4"/>
    <mergeCell ref="A5:G5"/>
    <mergeCell ref="A6:G6"/>
    <mergeCell ref="A7:G7"/>
    <mergeCell ref="A8:G8"/>
    <mergeCell ref="B9:C9"/>
    <mergeCell ref="D31:F31"/>
    <mergeCell ref="A33:C33"/>
    <mergeCell ref="D33:G33"/>
    <mergeCell ref="B35:C35"/>
    <mergeCell ref="D35:E35"/>
    <mergeCell ref="F35:G35"/>
    <mergeCell ref="B36:C36"/>
    <mergeCell ref="D36:E36"/>
    <mergeCell ref="F36:G36"/>
    <mergeCell ref="F42:G42"/>
    <mergeCell ref="B39:C39"/>
    <mergeCell ref="D39:E39"/>
    <mergeCell ref="F39:G39"/>
    <mergeCell ref="B40:C40"/>
    <mergeCell ref="D40:E40"/>
    <mergeCell ref="F40:G40"/>
    <mergeCell ref="B46:G46"/>
    <mergeCell ref="B47:G47"/>
    <mergeCell ref="B48:G48"/>
    <mergeCell ref="A49:G49"/>
    <mergeCell ref="A2:G2"/>
    <mergeCell ref="B43:C43"/>
    <mergeCell ref="D43:E43"/>
    <mergeCell ref="F43:G43"/>
    <mergeCell ref="B44:C44"/>
    <mergeCell ref="D44:G44"/>
    <mergeCell ref="B45:G45"/>
    <mergeCell ref="B41:C41"/>
    <mergeCell ref="D41:E41"/>
    <mergeCell ref="F41:G41"/>
    <mergeCell ref="B42:C42"/>
    <mergeCell ref="D42:E4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topLeftCell="A25" zoomScale="102" workbookViewId="0">
      <selection activeCell="A30" sqref="A30:G30"/>
    </sheetView>
  </sheetViews>
  <sheetFormatPr defaultRowHeight="14.5" x14ac:dyDescent="0.35"/>
  <cols>
    <col min="1" max="1" width="3.90625" customWidth="1"/>
    <col min="2" max="2" width="13.54296875" customWidth="1"/>
    <col min="3" max="3" width="32.1796875" customWidth="1"/>
    <col min="4" max="4" width="6.1796875" customWidth="1"/>
    <col min="5" max="5" width="9.7265625" customWidth="1"/>
    <col min="6" max="6" width="10" customWidth="1"/>
    <col min="7" max="7" width="21.26953125" customWidth="1"/>
    <col min="11" max="11" width="11.08984375" style="1" bestFit="1" customWidth="1"/>
  </cols>
  <sheetData>
    <row r="1" spans="1:7" ht="55.5" customHeight="1" thickBot="1" x14ac:dyDescent="0.5">
      <c r="A1" s="14"/>
      <c r="B1" s="97"/>
      <c r="C1" s="97"/>
      <c r="D1" s="97"/>
      <c r="E1" s="97"/>
      <c r="F1" s="97"/>
      <c r="G1" s="15"/>
    </row>
    <row r="2" spans="1:7" ht="40" customHeight="1" thickBot="1" x14ac:dyDescent="0.4">
      <c r="A2" s="114" t="s">
        <v>61</v>
      </c>
      <c r="B2" s="115"/>
      <c r="C2" s="115"/>
      <c r="D2" s="115"/>
      <c r="E2" s="115"/>
      <c r="F2" s="115"/>
      <c r="G2" s="116"/>
    </row>
    <row r="3" spans="1:7" ht="26.5" customHeight="1" x14ac:dyDescent="0.35">
      <c r="A3" s="94" t="s">
        <v>55</v>
      </c>
      <c r="B3" s="95"/>
      <c r="C3" s="95"/>
      <c r="D3" s="95"/>
      <c r="E3" s="95"/>
      <c r="F3" s="95"/>
      <c r="G3" s="96"/>
    </row>
    <row r="4" spans="1:7" ht="26.5" customHeight="1" x14ac:dyDescent="0.35">
      <c r="A4" s="77" t="s">
        <v>62</v>
      </c>
      <c r="B4" s="78"/>
      <c r="C4" s="78"/>
      <c r="D4" s="78"/>
      <c r="E4" s="78"/>
      <c r="F4" s="78"/>
      <c r="G4" s="79"/>
    </row>
    <row r="5" spans="1:7" ht="26.5" customHeight="1" x14ac:dyDescent="0.35">
      <c r="A5" s="77" t="s">
        <v>63</v>
      </c>
      <c r="B5" s="78"/>
      <c r="C5" s="78"/>
      <c r="D5" s="78"/>
      <c r="E5" s="78"/>
      <c r="F5" s="78"/>
      <c r="G5" s="79"/>
    </row>
    <row r="6" spans="1:7" ht="26.5" customHeight="1" x14ac:dyDescent="0.35">
      <c r="A6" s="77" t="s">
        <v>64</v>
      </c>
      <c r="B6" s="78"/>
      <c r="C6" s="78"/>
      <c r="D6" s="78"/>
      <c r="E6" s="78"/>
      <c r="F6" s="78"/>
      <c r="G6" s="79"/>
    </row>
    <row r="7" spans="1:7" ht="19" customHeight="1" x14ac:dyDescent="0.35">
      <c r="A7" s="77" t="s">
        <v>65</v>
      </c>
      <c r="B7" s="78"/>
      <c r="C7" s="78"/>
      <c r="D7" s="78"/>
      <c r="E7" s="78"/>
      <c r="F7" s="78"/>
      <c r="G7" s="79"/>
    </row>
    <row r="8" spans="1:7" ht="30" customHeight="1" x14ac:dyDescent="0.35">
      <c r="A8" s="16" t="s">
        <v>22</v>
      </c>
      <c r="B8" s="117" t="s">
        <v>66</v>
      </c>
      <c r="C8" s="118"/>
      <c r="D8" s="13" t="s">
        <v>0</v>
      </c>
      <c r="E8" s="13" t="s">
        <v>2</v>
      </c>
      <c r="F8" s="13" t="s">
        <v>3</v>
      </c>
      <c r="G8" s="17" t="s">
        <v>4</v>
      </c>
    </row>
    <row r="9" spans="1:7" ht="15" x14ac:dyDescent="0.35">
      <c r="A9" s="18">
        <v>1</v>
      </c>
      <c r="B9" s="119" t="s">
        <v>72</v>
      </c>
      <c r="C9" s="120"/>
      <c r="D9" s="6" t="s">
        <v>1</v>
      </c>
      <c r="E9" s="6">
        <v>2000</v>
      </c>
      <c r="F9" s="34"/>
      <c r="G9" s="35">
        <f>F9*E9</f>
        <v>0</v>
      </c>
    </row>
    <row r="10" spans="1:7" ht="15" x14ac:dyDescent="0.35">
      <c r="A10" s="18">
        <f>A9+1</f>
        <v>2</v>
      </c>
      <c r="B10" s="119" t="s">
        <v>71</v>
      </c>
      <c r="C10" s="120"/>
      <c r="D10" s="6" t="s">
        <v>1</v>
      </c>
      <c r="E10" s="6">
        <f>E9</f>
        <v>2000</v>
      </c>
      <c r="F10" s="34"/>
      <c r="G10" s="35">
        <f t="shared" ref="G10:G14" si="0">F10*E10</f>
        <v>0</v>
      </c>
    </row>
    <row r="11" spans="1:7" ht="15" x14ac:dyDescent="0.35">
      <c r="A11" s="18">
        <f t="shared" ref="A11:A14" si="1">A10+1</f>
        <v>3</v>
      </c>
      <c r="B11" s="119" t="s">
        <v>70</v>
      </c>
      <c r="C11" s="120"/>
      <c r="D11" s="6" t="s">
        <v>1</v>
      </c>
      <c r="E11" s="6">
        <f t="shared" ref="E11:E14" si="2">E10</f>
        <v>2000</v>
      </c>
      <c r="F11" s="34"/>
      <c r="G11" s="35">
        <f t="shared" si="0"/>
        <v>0</v>
      </c>
    </row>
    <row r="12" spans="1:7" ht="15" x14ac:dyDescent="0.35">
      <c r="A12" s="18">
        <f t="shared" si="1"/>
        <v>4</v>
      </c>
      <c r="B12" s="119" t="s">
        <v>69</v>
      </c>
      <c r="C12" s="120"/>
      <c r="D12" s="6" t="s">
        <v>1</v>
      </c>
      <c r="E12" s="6">
        <f t="shared" si="2"/>
        <v>2000</v>
      </c>
      <c r="F12" s="34"/>
      <c r="G12" s="35">
        <f t="shared" si="0"/>
        <v>0</v>
      </c>
    </row>
    <row r="13" spans="1:7" ht="15" x14ac:dyDescent="0.35">
      <c r="A13" s="18">
        <f t="shared" si="1"/>
        <v>5</v>
      </c>
      <c r="B13" s="119" t="s">
        <v>68</v>
      </c>
      <c r="C13" s="120"/>
      <c r="D13" s="6" t="s">
        <v>1</v>
      </c>
      <c r="E13" s="6">
        <f t="shared" si="2"/>
        <v>2000</v>
      </c>
      <c r="F13" s="34"/>
      <c r="G13" s="35">
        <f t="shared" si="0"/>
        <v>0</v>
      </c>
    </row>
    <row r="14" spans="1:7" ht="15" x14ac:dyDescent="0.35">
      <c r="A14" s="18">
        <f t="shared" si="1"/>
        <v>6</v>
      </c>
      <c r="B14" s="119" t="s">
        <v>67</v>
      </c>
      <c r="C14" s="120"/>
      <c r="D14" s="6" t="s">
        <v>1</v>
      </c>
      <c r="E14" s="6">
        <f t="shared" si="2"/>
        <v>2000</v>
      </c>
      <c r="F14" s="34"/>
      <c r="G14" s="35">
        <f t="shared" si="0"/>
        <v>0</v>
      </c>
    </row>
    <row r="15" spans="1:7" ht="23.5" customHeight="1" x14ac:dyDescent="0.35">
      <c r="A15" s="18"/>
      <c r="B15" s="112"/>
      <c r="C15" s="113"/>
      <c r="D15" s="88" t="s">
        <v>21</v>
      </c>
      <c r="E15" s="88"/>
      <c r="F15" s="88"/>
      <c r="G15" s="36">
        <f>SUM(G9:G14)</f>
        <v>0</v>
      </c>
    </row>
    <row r="16" spans="1:7" x14ac:dyDescent="0.35">
      <c r="A16" s="22"/>
      <c r="B16" s="9"/>
      <c r="C16" s="10" t="s">
        <v>5</v>
      </c>
      <c r="D16" s="9"/>
      <c r="E16" s="9"/>
      <c r="F16" s="9"/>
      <c r="G16" s="23"/>
    </row>
    <row r="17" spans="1:7" x14ac:dyDescent="0.35">
      <c r="A17" s="89" t="s">
        <v>6</v>
      </c>
      <c r="B17" s="90"/>
      <c r="C17" s="91"/>
      <c r="D17" s="92" t="s">
        <v>7</v>
      </c>
      <c r="E17" s="90"/>
      <c r="F17" s="90"/>
      <c r="G17" s="93"/>
    </row>
    <row r="18" spans="1:7" x14ac:dyDescent="0.35">
      <c r="A18" s="24"/>
      <c r="B18" s="25"/>
      <c r="C18" s="25"/>
      <c r="D18" s="129" t="s">
        <v>8</v>
      </c>
      <c r="E18" s="129"/>
      <c r="F18" s="127" t="s">
        <v>9</v>
      </c>
      <c r="G18" s="128"/>
    </row>
    <row r="19" spans="1:7" ht="47.5" customHeight="1" thickBot="1" x14ac:dyDescent="0.4">
      <c r="A19" s="32">
        <v>1</v>
      </c>
      <c r="B19" s="104" t="s">
        <v>10</v>
      </c>
      <c r="C19" s="105"/>
      <c r="D19" s="106"/>
      <c r="E19" s="106"/>
      <c r="F19" s="72"/>
      <c r="G19" s="73"/>
    </row>
    <row r="20" spans="1:7" ht="28.5" customHeight="1" thickBot="1" x14ac:dyDescent="0.4">
      <c r="A20" s="33">
        <v>2</v>
      </c>
      <c r="B20" s="107" t="s">
        <v>60</v>
      </c>
      <c r="C20" s="108"/>
      <c r="D20" s="109"/>
      <c r="E20" s="109"/>
      <c r="F20" s="110"/>
      <c r="G20" s="111"/>
    </row>
    <row r="21" spans="1:7" ht="15.5" x14ac:dyDescent="0.45">
      <c r="A21" s="121"/>
      <c r="B21" s="122" t="s">
        <v>11</v>
      </c>
      <c r="C21" s="123"/>
      <c r="D21" s="124"/>
      <c r="E21" s="124"/>
      <c r="F21" s="125"/>
      <c r="G21" s="126"/>
    </row>
    <row r="22" spans="1:7" ht="22.5" customHeight="1" x14ac:dyDescent="0.45">
      <c r="A22" s="31"/>
      <c r="B22" s="65" t="s">
        <v>13</v>
      </c>
      <c r="C22" s="66"/>
      <c r="D22" s="98"/>
      <c r="E22" s="98"/>
      <c r="F22" s="54"/>
      <c r="G22" s="55"/>
    </row>
    <row r="23" spans="1:7" ht="50.5" customHeight="1" x14ac:dyDescent="0.45">
      <c r="A23" s="31"/>
      <c r="B23" s="63" t="s">
        <v>14</v>
      </c>
      <c r="C23" s="64"/>
      <c r="D23" s="98"/>
      <c r="E23" s="98"/>
      <c r="F23" s="54"/>
      <c r="G23" s="55"/>
    </row>
    <row r="24" spans="1:7" ht="153.5" customHeight="1" x14ac:dyDescent="0.45">
      <c r="A24" s="31"/>
      <c r="B24" s="51" t="s">
        <v>15</v>
      </c>
      <c r="C24" s="52"/>
      <c r="D24" s="98"/>
      <c r="E24" s="98"/>
      <c r="F24" s="54"/>
      <c r="G24" s="55"/>
    </row>
    <row r="25" spans="1:7" ht="24.5" x14ac:dyDescent="0.45">
      <c r="A25" s="31"/>
      <c r="B25" s="99" t="s">
        <v>16</v>
      </c>
      <c r="C25" s="100"/>
      <c r="D25" s="101"/>
      <c r="E25" s="102"/>
      <c r="F25" s="102"/>
      <c r="G25" s="103"/>
    </row>
    <row r="26" spans="1:7" ht="24.5" x14ac:dyDescent="0.45">
      <c r="A26" s="31"/>
      <c r="B26" s="39" t="s">
        <v>20</v>
      </c>
      <c r="C26" s="40"/>
      <c r="D26" s="40"/>
      <c r="E26" s="40"/>
      <c r="F26" s="40"/>
      <c r="G26" s="41"/>
    </row>
    <row r="27" spans="1:7" ht="29.5" customHeight="1" x14ac:dyDescent="0.45">
      <c r="A27" s="31"/>
      <c r="B27" s="39" t="s">
        <v>58</v>
      </c>
      <c r="C27" s="40"/>
      <c r="D27" s="40"/>
      <c r="E27" s="40"/>
      <c r="F27" s="40"/>
      <c r="G27" s="41"/>
    </row>
    <row r="28" spans="1:7" ht="24.5" x14ac:dyDescent="0.45">
      <c r="A28" s="31"/>
      <c r="B28" s="42" t="s">
        <v>17</v>
      </c>
      <c r="C28" s="43"/>
      <c r="D28" s="43"/>
      <c r="E28" s="43"/>
      <c r="F28" s="43"/>
      <c r="G28" s="44"/>
    </row>
    <row r="29" spans="1:7" ht="24.5" x14ac:dyDescent="0.45">
      <c r="A29" s="31"/>
      <c r="B29" s="39" t="s">
        <v>18</v>
      </c>
      <c r="C29" s="40"/>
      <c r="D29" s="40"/>
      <c r="E29" s="40"/>
      <c r="F29" s="40"/>
      <c r="G29" s="41"/>
    </row>
    <row r="30" spans="1:7" ht="104" customHeight="1" thickBot="1" x14ac:dyDescent="0.4">
      <c r="A30" s="45" t="s">
        <v>59</v>
      </c>
      <c r="B30" s="46"/>
      <c r="C30" s="46"/>
      <c r="D30" s="46"/>
      <c r="E30" s="46"/>
      <c r="F30" s="46"/>
      <c r="G30" s="47"/>
    </row>
    <row r="31" spans="1:7" ht="15.5" x14ac:dyDescent="0.45">
      <c r="A31" s="2"/>
      <c r="B31" s="2"/>
      <c r="C31" s="2"/>
      <c r="D31" s="2"/>
      <c r="E31" s="2"/>
      <c r="F31" s="2"/>
      <c r="G31" s="2"/>
    </row>
  </sheetData>
  <mergeCells count="45">
    <mergeCell ref="B9:C9"/>
    <mergeCell ref="B10:C10"/>
    <mergeCell ref="B11:C11"/>
    <mergeCell ref="B12:C12"/>
    <mergeCell ref="B13:C13"/>
    <mergeCell ref="B14:C14"/>
    <mergeCell ref="B15:C15"/>
    <mergeCell ref="D18:E18"/>
    <mergeCell ref="F18:G18"/>
    <mergeCell ref="A3:G3"/>
    <mergeCell ref="A4:G4"/>
    <mergeCell ref="A5:G5"/>
    <mergeCell ref="A6:G6"/>
    <mergeCell ref="A7:G7"/>
    <mergeCell ref="B8:C8"/>
    <mergeCell ref="D15:F15"/>
    <mergeCell ref="A17:C17"/>
    <mergeCell ref="D17:G17"/>
    <mergeCell ref="B19:C19"/>
    <mergeCell ref="D19:E19"/>
    <mergeCell ref="F19:G19"/>
    <mergeCell ref="B20:C20"/>
    <mergeCell ref="D20:E20"/>
    <mergeCell ref="F20:G20"/>
    <mergeCell ref="D23:E23"/>
    <mergeCell ref="F23:G23"/>
    <mergeCell ref="B21:C21"/>
    <mergeCell ref="D21:E21"/>
    <mergeCell ref="F21:G21"/>
    <mergeCell ref="B22:C22"/>
    <mergeCell ref="D22:E22"/>
    <mergeCell ref="F22:G22"/>
    <mergeCell ref="B27:G27"/>
    <mergeCell ref="B28:G28"/>
    <mergeCell ref="B29:G29"/>
    <mergeCell ref="A30:G30"/>
    <mergeCell ref="B1:F1"/>
    <mergeCell ref="A2:G2"/>
    <mergeCell ref="B24:C24"/>
    <mergeCell ref="D24:E24"/>
    <mergeCell ref="F24:G24"/>
    <mergeCell ref="B25:C25"/>
    <mergeCell ref="D25:G25"/>
    <mergeCell ref="B26:G26"/>
    <mergeCell ref="B23:C2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CITY LINK AFRICA AIRWAYS </vt:lpstr>
      <vt:lpstr>boat hire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Justus Kioko</dc:creator>
  <cp:lastModifiedBy>SHAFIK</cp:lastModifiedBy>
  <cp:lastPrinted>2024-03-05T08:25:15Z</cp:lastPrinted>
  <dcterms:created xsi:type="dcterms:W3CDTF">2023-04-05T13:35:01Z</dcterms:created>
  <dcterms:modified xsi:type="dcterms:W3CDTF">2024-05-30T07:25:21Z</dcterms:modified>
</cp:coreProperties>
</file>