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ltesercloud.sharepoint.com/sites/MI_southsudan/Logistic/YEI/2026/Procurement/PRF_YEI_2026_0118_ For Supply and Delivery of PHCU and EVD Drugs/RFQ or ITT/"/>
    </mc:Choice>
  </mc:AlternateContent>
  <xr:revisionPtr revIDLastSave="9" documentId="13_ncr:1_{3D1607C3-0A02-405E-993D-8EEAA1DE722A}" xr6:coauthVersionLast="47" xr6:coauthVersionMax="47" xr10:uidLastSave="{9FB25964-8140-42C1-98FF-2721391B9D0D}"/>
  <bookViews>
    <workbookView xWindow="28680" yWindow="-120" windowWidth="29040" windowHeight="15720" xr2:uid="{92697853-A3D7-4EDB-92CA-DDA6564553DB}"/>
  </bookViews>
  <sheets>
    <sheet name="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9" i="1" s="1"/>
  <c r="B110" i="1" s="1"/>
  <c r="B111" i="1" s="1"/>
  <c r="B112" i="1" s="1"/>
  <c r="B113" i="1" s="1"/>
  <c r="B114" i="1" s="1"/>
  <c r="B115" i="1" s="1"/>
  <c r="B116" i="1" s="1"/>
  <c r="B117" i="1" s="1"/>
  <c r="I117" i="1"/>
  <c r="I116" i="1"/>
  <c r="I115" i="1"/>
  <c r="I114" i="1"/>
  <c r="I113" i="1"/>
  <c r="I112" i="1"/>
  <c r="I111" i="1"/>
  <c r="I110" i="1"/>
  <c r="I109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107" i="1" s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61" i="1" s="1"/>
  <c r="I118" i="1" l="1"/>
  <c r="I119" i="1" s="1"/>
</calcChain>
</file>

<file path=xl/sharedStrings.xml><?xml version="1.0" encoding="utf-8"?>
<sst xmlns="http://schemas.openxmlformats.org/spreadsheetml/2006/main" count="226" uniqueCount="133">
  <si>
    <t>BoQ_Supply and Delivery of PHCU Drugs and EVD response (POEs) to MI-Yei CES.</t>
  </si>
  <si>
    <t>ID</t>
  </si>
  <si>
    <t xml:space="preserve">Description of the items </t>
  </si>
  <si>
    <t>Unit</t>
  </si>
  <si>
    <t>Quantity</t>
  </si>
  <si>
    <t>Total  Currency
__USD__</t>
  </si>
  <si>
    <t xml:space="preserve">AMOXICILLIN 250mg Capsules </t>
  </si>
  <si>
    <t>Capsules</t>
  </si>
  <si>
    <t xml:space="preserve">AMOXICILLIN 500mg Capsules </t>
  </si>
  <si>
    <t>AMYLODOPINE 10mg TABLETS</t>
  </si>
  <si>
    <t>Tablets</t>
  </si>
  <si>
    <t>AMOXICILLIN dry powder for suspension 200mg/5ml</t>
  </si>
  <si>
    <t>bottles</t>
  </si>
  <si>
    <t>AZITHROMYCIN 250mg Tablets, Blisterpack</t>
  </si>
  <si>
    <t>CHEWABLE ALBENDAZOLE 400mg TABLETS</t>
  </si>
  <si>
    <t>AZITHROMYCIN 500mg Tablets, Blisterpack</t>
  </si>
  <si>
    <t>AZITHROMYCIN 200mg/5ml suspension, bottle of 15ml</t>
  </si>
  <si>
    <t xml:space="preserve">ERYTHROMYCIN Syrup </t>
  </si>
  <si>
    <t>ARTESUNATE+AMODIAQUINE (Infant) 25mg+67.5mg 3 blister Tablets</t>
  </si>
  <si>
    <t>Blister</t>
  </si>
  <si>
    <t>ARTESUNATE+AMODIAQUINE (Toddlers) 50mg+135mg 3 blister Tablets</t>
  </si>
  <si>
    <t>ARTESUNATE+AMODIAQUINE (Child) 100mg+270mg 3 blister Tablets</t>
  </si>
  <si>
    <t>ARTESUNATE+AMODIAQUINE (Adult) 100mg+270mg 6 blister Tablets</t>
  </si>
  <si>
    <t>ADHESIVE Surgical plaster 7cm</t>
  </si>
  <si>
    <t>Pkts</t>
  </si>
  <si>
    <t>CIPROFLOXACIN 500mg Tablets</t>
  </si>
  <si>
    <t xml:space="preserve">COTRIMOXAZOLE 400mg+80mg Scored Tablets </t>
  </si>
  <si>
    <t>HYOSINE 10mg Tablets</t>
  </si>
  <si>
    <t>FERROUS SULPHATE 200mg Tablets</t>
  </si>
  <si>
    <t>KETACONAZOLE 200mg Tablets</t>
  </si>
  <si>
    <t>METRONIDAZOLE 200mg Tablets</t>
  </si>
  <si>
    <t>METRONIDAZOLE 500mg Tablets</t>
  </si>
  <si>
    <t>MULTIVAMIN Film coated Tablets</t>
  </si>
  <si>
    <t>METRONIDAZOLE, (Dry powder for syrup) suspension 200mg/5ml, bottle of 15ml</t>
  </si>
  <si>
    <t>PARACETAMOL 500mg Tablets</t>
  </si>
  <si>
    <t>PARACETAMOL Suspension, 120mg/5ml, 60ml bottle</t>
  </si>
  <si>
    <t xml:space="preserve">IBUPROFEN 200mg Perisable Tablets </t>
  </si>
  <si>
    <t xml:space="preserve">IBUPROFEN 400mg Perisable Tablets </t>
  </si>
  <si>
    <t>DICLOFENAC 50mg Tablets</t>
  </si>
  <si>
    <t>SALBUTAMOL 4mg Tablets, Bliisterpack</t>
  </si>
  <si>
    <t>NYSTATIN SYRUP, Bottle of 60ml</t>
  </si>
  <si>
    <t>ZINC SULPHATE Dispersable 20mg Tablet, Blisterpack</t>
  </si>
  <si>
    <t>HAND SANITIZERS, InstantHand Sanitizer 1L (80% V/V Ethanol)</t>
  </si>
  <si>
    <t>SULPHADOXINE + PYRIMETHAMINE (Fansider)</t>
  </si>
  <si>
    <t>MAGNESIUM TRISILICATE 400mg Tablets (Anti Acid)</t>
  </si>
  <si>
    <t>GENTAMYCIN Eye/Ear drops, 0.3% 10ml bottle</t>
  </si>
  <si>
    <t>TETRACYLINE Eye Ointment 1% 5g tube</t>
  </si>
  <si>
    <t>Tubes</t>
  </si>
  <si>
    <t>COTTON WOOL Absorber EP/BP 500g Roll</t>
  </si>
  <si>
    <t>Roll</t>
  </si>
  <si>
    <t>POVIDON Iodine</t>
  </si>
  <si>
    <t>BANDAGE  Guage Hydrophilic 7.5cm x 10m roll</t>
  </si>
  <si>
    <t>GLOVES Examination Latex Non-Sterile Large Disposable P/100</t>
  </si>
  <si>
    <t>MALARIA RDT (First Response), 25 Tests/Box</t>
  </si>
  <si>
    <t>Pieces</t>
  </si>
  <si>
    <t>OMEPRAZOLE Capsules 20mg</t>
  </si>
  <si>
    <t>PREGNANCY Test strips, 50 Tests/Box</t>
  </si>
  <si>
    <t>URINARY deep Stick Test, 100 Tests/Bottle</t>
  </si>
  <si>
    <t>TYPHOID Test Strips, 25 Tests/Box, with Reagent</t>
  </si>
  <si>
    <t>Box</t>
  </si>
  <si>
    <t>HAEMO-CUE Test strips, 301strips</t>
  </si>
  <si>
    <t>Strips</t>
  </si>
  <si>
    <t>SYPHILIS Test srips, 25Test/Box</t>
  </si>
  <si>
    <t>HAEMO-CUE Machines</t>
  </si>
  <si>
    <t>RBS MAHCINES</t>
  </si>
  <si>
    <t>DOPPLER FETAL SCAN</t>
  </si>
  <si>
    <t>CENTRIFUGE</t>
  </si>
  <si>
    <t>ORS</t>
  </si>
  <si>
    <t>Sackets</t>
  </si>
  <si>
    <t>LOT 1 TOTAL</t>
  </si>
  <si>
    <t>SYRINGE 2ml</t>
  </si>
  <si>
    <t>SYRINGE 5ml</t>
  </si>
  <si>
    <t>SYRINGE 10ml</t>
  </si>
  <si>
    <t>SYRINGE 20ml</t>
  </si>
  <si>
    <t>SYRINGE 60ml</t>
  </si>
  <si>
    <t>ZINC OXIDE Plaster size 7.5cm x 10m</t>
  </si>
  <si>
    <t>GLOVES Examination Latex Non-Sterile 7.5,  Disposable P/100</t>
  </si>
  <si>
    <t>METRONIDALE SYRUP 125mg/5ml, bottle of 60ml</t>
  </si>
  <si>
    <t>IV METRONIDAZOLE infusion 100ml bottle</t>
  </si>
  <si>
    <t>AMOXICILLIN Syrup 125mg/5m,bottle of 100ml.</t>
  </si>
  <si>
    <t xml:space="preserve">P-ALAXIN SYRUP,100ml Bottle </t>
  </si>
  <si>
    <t>LACTULOSE SYRUP, 100ml Bottle</t>
  </si>
  <si>
    <t>ERYTHROMYCIN Syrup, 60ml bottle</t>
  </si>
  <si>
    <t>AMPICLOX Syrup, 60ml bottle</t>
  </si>
  <si>
    <t>CEFEXIME Syrup</t>
  </si>
  <si>
    <t>PARACETAMOL Syrup, 120mg/5ml, 60ml bottle</t>
  </si>
  <si>
    <t>AZITHROMYCIN Syrup, bottle 15ml</t>
  </si>
  <si>
    <t>SALBUTAMOL Nebulizer 2.5mg</t>
  </si>
  <si>
    <t>AMPICLOX 500mg Injection</t>
  </si>
  <si>
    <t>Vail</t>
  </si>
  <si>
    <t>AMPILCILLIN 500mg Injection</t>
  </si>
  <si>
    <t>vail</t>
  </si>
  <si>
    <t>CEFOTAXIME 500mg Injection</t>
  </si>
  <si>
    <t>IV PARACETAMOL INFUSION 100ml bottle</t>
  </si>
  <si>
    <t>CEFTRIAXONE Plus SULBACTUM 1g Injection</t>
  </si>
  <si>
    <t>IV/IM GENTAMYCIN 80mg Ampul  Injection</t>
  </si>
  <si>
    <t>Ampul</t>
  </si>
  <si>
    <t>IV ARTESUNATE 30mg Injection</t>
  </si>
  <si>
    <t>IV CLOXACILLIN 500mg Injection</t>
  </si>
  <si>
    <t>HYDROCORTISONE 100mg Vail injection</t>
  </si>
  <si>
    <t xml:space="preserve">DEXTROSE 10%, 500ml bottle </t>
  </si>
  <si>
    <t>DNS (DEXTROSE + SALINE) 500ml bottle</t>
  </si>
  <si>
    <t>NEOMYCIN Eye Ointment, 1%</t>
  </si>
  <si>
    <t>MCG Cream</t>
  </si>
  <si>
    <t>CHLOROHEXIDEN Gluconate gel</t>
  </si>
  <si>
    <t>STERILE GUAGE</t>
  </si>
  <si>
    <t>BABY GRIP Water, 200ml bottle</t>
  </si>
  <si>
    <t>IV GIVING sets with Burrete</t>
  </si>
  <si>
    <t>IV CANULAR size 24G Yellow color</t>
  </si>
  <si>
    <t>IV BATTERFLY CANULAR Size 26G gray color</t>
  </si>
  <si>
    <t>PARACETAMOL SUPPOSITORIES</t>
  </si>
  <si>
    <t>INCUBATOR MACHINE</t>
  </si>
  <si>
    <t>MAMI LAC MILK (0-6 Months)</t>
  </si>
  <si>
    <t>thins</t>
  </si>
  <si>
    <t>LOT 2 TOTAL</t>
  </si>
  <si>
    <t>EXAMINATION Gloves size 7.5cm</t>
  </si>
  <si>
    <t>FACE MASKS</t>
  </si>
  <si>
    <t>RE-USABLE WHITE PLASTIC APRONS, Size L</t>
  </si>
  <si>
    <t>HEAVY DUTY GLOVES size L</t>
  </si>
  <si>
    <t>Pairs</t>
  </si>
  <si>
    <t>CHLORINE HYPOCHLORITE 70%, 5kg bucket</t>
  </si>
  <si>
    <t>thin of 5kg</t>
  </si>
  <si>
    <t>ZAHI HAND WASH, 500ml</t>
  </si>
  <si>
    <t>Total Transport  to Yei Civil Hospital Lots: 1-3</t>
  </si>
  <si>
    <t>Trip</t>
  </si>
  <si>
    <t>LOT 3 TOTAL</t>
  </si>
  <si>
    <t>Grand Total Lot1-3:</t>
  </si>
  <si>
    <t>LOT 2:  NEONATAL UNIT</t>
  </si>
  <si>
    <t xml:space="preserve">LOT1:  PHCU </t>
  </si>
  <si>
    <t>LOT 3:    EVD RESPONSE (POEs)</t>
  </si>
  <si>
    <t>Estimated Unit Price (USD)</t>
  </si>
  <si>
    <t>CLINICAL GOWNS, white Color, Size L</t>
  </si>
  <si>
    <t>BP MACHINES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</si>
</sst>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CartoGothic Std"/>
      <family val="2"/>
    </font>
    <font>
      <b/>
      <sz val="20"/>
      <name val="CartoGothic Std"/>
      <family val="2"/>
    </font>
    <font>
      <b/>
      <sz val="12"/>
      <name val="Aptos"/>
      <family val="2"/>
    </font>
    <font>
      <sz val="14"/>
      <name val="CartoGothic Std"/>
      <family val="2"/>
    </font>
    <font>
      <sz val="12"/>
      <name val="Aptos"/>
      <family val="2"/>
    </font>
    <font>
      <sz val="12"/>
      <color theme="1"/>
      <name val="Aptos"/>
      <family val="2"/>
    </font>
    <font>
      <b/>
      <sz val="14"/>
      <name val="Aptos"/>
      <family val="2"/>
    </font>
    <font>
      <sz val="14"/>
      <color theme="1"/>
      <name val="Aptos Narrow"/>
      <family val="2"/>
      <scheme val="minor"/>
    </font>
    <font>
      <b/>
      <sz val="14"/>
      <name val="CartoGothic Std"/>
      <family val="2"/>
    </font>
    <font>
      <b/>
      <sz val="12"/>
      <color theme="1"/>
      <name val="Aptos"/>
      <family val="2"/>
    </font>
    <font>
      <sz val="12"/>
      <name val="CartoGothic Std"/>
      <family val="2"/>
    </font>
    <font>
      <sz val="12"/>
      <color theme="1"/>
      <name val="Aptos Narrow"/>
      <family val="2"/>
      <scheme val="minor"/>
    </font>
    <font>
      <sz val="11"/>
      <name val="Aptos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C4C5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2" fillId="0" borderId="0" xfId="0" applyFont="1"/>
    <xf numFmtId="0" fontId="4" fillId="4" borderId="11" xfId="0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8" fillId="3" borderId="1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2" borderId="9" xfId="0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11" xfId="0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" fontId="11" fillId="0" borderId="30" xfId="1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3" fontId="14" fillId="2" borderId="16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2" borderId="21" xfId="0" applyFont="1" applyFill="1" applyBorder="1" applyAlignment="1">
      <alignment horizontal="center" vertical="center" wrapText="1"/>
    </xf>
    <xf numFmtId="3" fontId="15" fillId="2" borderId="21" xfId="0" applyNumberFormat="1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164" fontId="14" fillId="2" borderId="16" xfId="0" applyNumberFormat="1" applyFont="1" applyFill="1" applyBorder="1" applyAlignment="1">
      <alignment horizontal="center" vertical="center" wrapText="1"/>
    </xf>
    <xf numFmtId="164" fontId="14" fillId="2" borderId="27" xfId="0" applyNumberFormat="1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164" fontId="14" fillId="2" borderId="24" xfId="0" applyNumberFormat="1" applyFont="1" applyFill="1" applyBorder="1" applyAlignment="1">
      <alignment horizontal="center" vertical="center" wrapText="1"/>
    </xf>
    <xf numFmtId="4" fontId="8" fillId="3" borderId="31" xfId="0" applyNumberFormat="1" applyFont="1" applyFill="1" applyBorder="1" applyAlignment="1">
      <alignment horizontal="center" vertical="center" wrapText="1"/>
    </xf>
    <xf numFmtId="4" fontId="11" fillId="4" borderId="31" xfId="0" applyNumberFormat="1" applyFont="1" applyFill="1" applyBorder="1" applyAlignment="1">
      <alignment horizontal="center" vertical="center" wrapText="1"/>
    </xf>
    <xf numFmtId="4" fontId="15" fillId="2" borderId="32" xfId="1" applyNumberFormat="1" applyFont="1" applyFill="1" applyBorder="1" applyAlignment="1">
      <alignment horizontal="center" vertical="center" wrapText="1"/>
    </xf>
    <xf numFmtId="4" fontId="15" fillId="2" borderId="30" xfId="1" applyNumberFormat="1" applyFont="1" applyFill="1" applyBorder="1" applyAlignment="1">
      <alignment horizontal="center" vertical="center" wrapText="1"/>
    </xf>
    <xf numFmtId="4" fontId="11" fillId="2" borderId="31" xfId="1" applyNumberFormat="1" applyFont="1" applyFill="1" applyBorder="1" applyAlignment="1">
      <alignment horizontal="center" vertical="center" wrapText="1"/>
    </xf>
    <xf numFmtId="4" fontId="15" fillId="2" borderId="33" xfId="1" applyNumberFormat="1" applyFont="1" applyFill="1" applyBorder="1" applyAlignment="1">
      <alignment horizontal="center" vertical="center" wrapText="1"/>
    </xf>
    <xf numFmtId="4" fontId="15" fillId="2" borderId="34" xfId="1" applyNumberFormat="1" applyFont="1" applyFill="1" applyBorder="1" applyAlignment="1">
      <alignment horizontal="center" vertical="center" wrapText="1"/>
    </xf>
    <xf numFmtId="4" fontId="15" fillId="2" borderId="35" xfId="1" applyNumberFormat="1" applyFont="1" applyFill="1" applyBorder="1" applyAlignment="1">
      <alignment horizontal="center" vertical="center" wrapText="1"/>
    </xf>
    <xf numFmtId="4" fontId="15" fillId="2" borderId="36" xfId="1" applyNumberFormat="1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left" vertical="center"/>
    </xf>
    <xf numFmtId="4" fontId="15" fillId="2" borderId="17" xfId="1" applyNumberFormat="1" applyFont="1" applyFill="1" applyBorder="1" applyAlignment="1">
      <alignment horizontal="center" vertical="center" wrapText="1"/>
    </xf>
    <xf numFmtId="4" fontId="15" fillId="2" borderId="29" xfId="1" applyNumberFormat="1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left" vertical="center"/>
    </xf>
    <xf numFmtId="0" fontId="14" fillId="2" borderId="20" xfId="0" applyFont="1" applyFill="1" applyBorder="1" applyAlignment="1">
      <alignment horizontal="left" vertical="center"/>
    </xf>
    <xf numFmtId="4" fontId="15" fillId="2" borderId="19" xfId="1" applyNumberFormat="1" applyFont="1" applyFill="1" applyBorder="1" applyAlignment="1">
      <alignment horizontal="center" vertical="center" wrapText="1"/>
    </xf>
    <xf numFmtId="4" fontId="15" fillId="2" borderId="25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left" vertical="center" wrapText="1"/>
    </xf>
    <xf numFmtId="4" fontId="15" fillId="2" borderId="24" xfId="1" applyNumberFormat="1" applyFont="1" applyFill="1" applyBorder="1" applyAlignment="1">
      <alignment horizontal="center" vertical="center" wrapText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4" fontId="7" fillId="2" borderId="9" xfId="1" applyNumberFormat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4" fontId="15" fillId="2" borderId="28" xfId="1" applyNumberFormat="1" applyFont="1" applyFill="1" applyBorder="1" applyAlignment="1">
      <alignment horizontal="center" vertical="center" wrapText="1"/>
    </xf>
    <xf numFmtId="4" fontId="15" fillId="2" borderId="0" xfId="1" applyNumberFormat="1" applyFont="1" applyFill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5" fillId="2" borderId="19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vertical="center" wrapText="1"/>
    </xf>
    <xf numFmtId="0" fontId="15" fillId="2" borderId="29" xfId="0" applyFont="1" applyFill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4" fontId="11" fillId="0" borderId="12" xfId="1" applyNumberFormat="1" applyFont="1" applyBorder="1" applyAlignment="1">
      <alignment horizontal="center" vertical="center" wrapText="1"/>
    </xf>
    <xf numFmtId="4" fontId="11" fillId="0" borderId="13" xfId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left" vertical="center" wrapText="1"/>
    </xf>
    <xf numFmtId="4" fontId="15" fillId="2" borderId="26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8" xfId="1" xr:uid="{C7D184FA-890D-44FE-BF73-FA8AC4790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48192</xdr:colOff>
      <xdr:row>0</xdr:row>
      <xdr:rowOff>17995</xdr:rowOff>
    </xdr:from>
    <xdr:to>
      <xdr:col>3</xdr:col>
      <xdr:colOff>1523999</xdr:colOff>
      <xdr:row>3</xdr:row>
      <xdr:rowOff>161925</xdr:rowOff>
    </xdr:to>
    <xdr:pic>
      <xdr:nvPicPr>
        <xdr:cNvPr id="2" name="Picture 4" descr="Malteser International - Wikipedia">
          <a:extLst>
            <a:ext uri="{FF2B5EF4-FFF2-40B4-BE49-F238E27FC236}">
              <a16:creationId xmlns:a16="http://schemas.microsoft.com/office/drawing/2014/main" id="{9D1FA300-B66B-4BAE-AF58-1A844B47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792" y="17995"/>
          <a:ext cx="2695007" cy="686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9A23-8A11-4702-A279-51E96AD082D0}">
  <dimension ref="A1:I120"/>
  <sheetViews>
    <sheetView tabSelected="1" workbookViewId="0">
      <selection activeCell="Q112" sqref="Q112"/>
    </sheetView>
  </sheetViews>
  <sheetFormatPr defaultRowHeight="14.5"/>
  <cols>
    <col min="4" max="4" width="63.453125" customWidth="1"/>
    <col min="5" max="5" width="12.08984375" customWidth="1"/>
    <col min="6" max="6" width="13.36328125" customWidth="1"/>
    <col min="8" max="8" width="7.08984375" customWidth="1"/>
    <col min="9" max="9" width="20.1796875" customWidth="1"/>
  </cols>
  <sheetData>
    <row r="1" spans="1:9">
      <c r="A1" s="1"/>
      <c r="B1" s="56"/>
      <c r="C1" s="57"/>
      <c r="D1" s="57"/>
      <c r="E1" s="57"/>
      <c r="F1" s="57"/>
      <c r="G1" s="57"/>
      <c r="H1" s="57"/>
      <c r="I1" s="58"/>
    </row>
    <row r="2" spans="1:9">
      <c r="A2" s="1"/>
      <c r="B2" s="59"/>
      <c r="C2" s="60"/>
      <c r="D2" s="60"/>
      <c r="E2" s="60"/>
      <c r="F2" s="60"/>
      <c r="G2" s="60"/>
      <c r="H2" s="60"/>
      <c r="I2" s="61"/>
    </row>
    <row r="3" spans="1:9">
      <c r="A3" s="1"/>
      <c r="B3" s="59"/>
      <c r="C3" s="60"/>
      <c r="D3" s="60"/>
      <c r="E3" s="60"/>
      <c r="F3" s="60"/>
      <c r="G3" s="60"/>
      <c r="H3" s="60"/>
      <c r="I3" s="61"/>
    </row>
    <row r="4" spans="1:9" ht="15" thickBot="1">
      <c r="A4" s="1"/>
      <c r="B4" s="62"/>
      <c r="C4" s="63"/>
      <c r="D4" s="63"/>
      <c r="E4" s="63"/>
      <c r="F4" s="63"/>
      <c r="G4" s="63"/>
      <c r="H4" s="63"/>
      <c r="I4" s="64"/>
    </row>
    <row r="5" spans="1:9" s="8" customFormat="1" ht="26" customHeight="1" thickBot="1">
      <c r="A5" s="3"/>
      <c r="B5" s="7"/>
      <c r="C5" s="65" t="s">
        <v>0</v>
      </c>
      <c r="D5" s="65"/>
      <c r="E5" s="65"/>
      <c r="F5" s="65"/>
      <c r="G5" s="65"/>
      <c r="H5" s="65"/>
      <c r="I5" s="66"/>
    </row>
    <row r="6" spans="1:9" s="8" customFormat="1" ht="58" customHeight="1" thickBot="1">
      <c r="A6" s="9"/>
      <c r="B6" s="10" t="s">
        <v>1</v>
      </c>
      <c r="C6" s="67" t="s">
        <v>2</v>
      </c>
      <c r="D6" s="67"/>
      <c r="E6" s="11" t="s">
        <v>3</v>
      </c>
      <c r="F6" s="11" t="s">
        <v>4</v>
      </c>
      <c r="G6" s="68" t="s">
        <v>130</v>
      </c>
      <c r="H6" s="69"/>
      <c r="I6" s="40" t="s">
        <v>5</v>
      </c>
    </row>
    <row r="7" spans="1:9" s="25" customFormat="1" ht="18" customHeight="1" thickBot="1">
      <c r="A7" s="24"/>
      <c r="B7" s="2"/>
      <c r="C7" s="70" t="s">
        <v>128</v>
      </c>
      <c r="D7" s="71"/>
      <c r="E7" s="71"/>
      <c r="F7" s="71"/>
      <c r="G7" s="71"/>
      <c r="H7" s="72"/>
      <c r="I7" s="41"/>
    </row>
    <row r="8" spans="1:9" s="30" customFormat="1">
      <c r="A8" s="26"/>
      <c r="B8" s="27">
        <v>1</v>
      </c>
      <c r="C8" s="49" t="s">
        <v>6</v>
      </c>
      <c r="D8" s="49"/>
      <c r="E8" s="28" t="s">
        <v>7</v>
      </c>
      <c r="F8" s="29">
        <v>20000</v>
      </c>
      <c r="G8" s="50"/>
      <c r="H8" s="51"/>
      <c r="I8" s="42">
        <f>G8*F8</f>
        <v>0</v>
      </c>
    </row>
    <row r="9" spans="1:9" s="30" customFormat="1">
      <c r="A9" s="26"/>
      <c r="B9" s="27">
        <f>B8+1</f>
        <v>2</v>
      </c>
      <c r="C9" s="52" t="s">
        <v>8</v>
      </c>
      <c r="D9" s="53"/>
      <c r="E9" s="31" t="s">
        <v>7</v>
      </c>
      <c r="F9" s="29">
        <v>20000</v>
      </c>
      <c r="G9" s="50"/>
      <c r="H9" s="51"/>
      <c r="I9" s="42">
        <f t="shared" ref="I9:I60" si="0">G9*F9</f>
        <v>0</v>
      </c>
    </row>
    <row r="10" spans="1:9" s="30" customFormat="1">
      <c r="A10" s="26"/>
      <c r="B10" s="27">
        <f t="shared" ref="B10:B60" si="1">B9+1</f>
        <v>3</v>
      </c>
      <c r="C10" s="52" t="s">
        <v>9</v>
      </c>
      <c r="D10" s="53"/>
      <c r="E10" s="31" t="s">
        <v>10</v>
      </c>
      <c r="F10" s="29">
        <v>500</v>
      </c>
      <c r="G10" s="54"/>
      <c r="H10" s="55"/>
      <c r="I10" s="42">
        <f t="shared" si="0"/>
        <v>0</v>
      </c>
    </row>
    <row r="11" spans="1:9" s="30" customFormat="1">
      <c r="A11" s="26"/>
      <c r="B11" s="27">
        <f t="shared" si="1"/>
        <v>4</v>
      </c>
      <c r="C11" s="52" t="s">
        <v>11</v>
      </c>
      <c r="D11" s="53"/>
      <c r="E11" s="31" t="s">
        <v>12</v>
      </c>
      <c r="F11" s="29">
        <v>1000</v>
      </c>
      <c r="G11" s="50"/>
      <c r="H11" s="51"/>
      <c r="I11" s="42">
        <f t="shared" si="0"/>
        <v>0</v>
      </c>
    </row>
    <row r="12" spans="1:9" s="30" customFormat="1">
      <c r="A12" s="26"/>
      <c r="B12" s="27">
        <f t="shared" si="1"/>
        <v>5</v>
      </c>
      <c r="C12" s="73" t="s">
        <v>13</v>
      </c>
      <c r="D12" s="74"/>
      <c r="E12" s="31" t="s">
        <v>10</v>
      </c>
      <c r="F12" s="29">
        <v>20000</v>
      </c>
      <c r="G12" s="54"/>
      <c r="H12" s="55"/>
      <c r="I12" s="42">
        <f t="shared" si="0"/>
        <v>0</v>
      </c>
    </row>
    <row r="13" spans="1:9" s="30" customFormat="1">
      <c r="A13" s="26"/>
      <c r="B13" s="27">
        <f t="shared" si="1"/>
        <v>6</v>
      </c>
      <c r="C13" s="73" t="s">
        <v>14</v>
      </c>
      <c r="D13" s="74"/>
      <c r="E13" s="31" t="s">
        <v>10</v>
      </c>
      <c r="F13" s="29">
        <v>20000</v>
      </c>
      <c r="G13" s="54"/>
      <c r="H13" s="55"/>
      <c r="I13" s="42">
        <f t="shared" si="0"/>
        <v>0</v>
      </c>
    </row>
    <row r="14" spans="1:9" s="30" customFormat="1">
      <c r="A14" s="26"/>
      <c r="B14" s="27">
        <f t="shared" si="1"/>
        <v>7</v>
      </c>
      <c r="C14" s="73" t="s">
        <v>15</v>
      </c>
      <c r="D14" s="74"/>
      <c r="E14" s="31" t="s">
        <v>10</v>
      </c>
      <c r="F14" s="29">
        <v>10000</v>
      </c>
      <c r="G14" s="54"/>
      <c r="H14" s="55"/>
      <c r="I14" s="42">
        <f t="shared" si="0"/>
        <v>0</v>
      </c>
    </row>
    <row r="15" spans="1:9" s="30" customFormat="1">
      <c r="A15" s="26"/>
      <c r="B15" s="27">
        <f t="shared" si="1"/>
        <v>8</v>
      </c>
      <c r="C15" s="73" t="s">
        <v>16</v>
      </c>
      <c r="D15" s="74"/>
      <c r="E15" s="31" t="s">
        <v>12</v>
      </c>
      <c r="F15" s="29">
        <v>1000</v>
      </c>
      <c r="G15" s="54"/>
      <c r="H15" s="55"/>
      <c r="I15" s="42">
        <f t="shared" si="0"/>
        <v>0</v>
      </c>
    </row>
    <row r="16" spans="1:9" s="30" customFormat="1">
      <c r="A16" s="26"/>
      <c r="B16" s="27">
        <f t="shared" si="1"/>
        <v>9</v>
      </c>
      <c r="C16" s="73" t="s">
        <v>17</v>
      </c>
      <c r="D16" s="74"/>
      <c r="E16" s="32" t="s">
        <v>12</v>
      </c>
      <c r="F16" s="33">
        <v>1000</v>
      </c>
      <c r="G16" s="54"/>
      <c r="H16" s="55"/>
      <c r="I16" s="42">
        <f t="shared" si="0"/>
        <v>0</v>
      </c>
    </row>
    <row r="17" spans="1:9" s="30" customFormat="1">
      <c r="A17" s="26"/>
      <c r="B17" s="27">
        <f t="shared" si="1"/>
        <v>10</v>
      </c>
      <c r="C17" s="73" t="s">
        <v>18</v>
      </c>
      <c r="D17" s="74"/>
      <c r="E17" s="31" t="s">
        <v>19</v>
      </c>
      <c r="F17" s="29">
        <v>2000</v>
      </c>
      <c r="G17" s="54"/>
      <c r="H17" s="55"/>
      <c r="I17" s="42">
        <f t="shared" si="0"/>
        <v>0</v>
      </c>
    </row>
    <row r="18" spans="1:9" s="30" customFormat="1">
      <c r="A18" s="26"/>
      <c r="B18" s="27">
        <f t="shared" si="1"/>
        <v>11</v>
      </c>
      <c r="C18" s="73" t="s">
        <v>20</v>
      </c>
      <c r="D18" s="74"/>
      <c r="E18" s="31" t="s">
        <v>19</v>
      </c>
      <c r="F18" s="29">
        <v>3000</v>
      </c>
      <c r="G18" s="54"/>
      <c r="H18" s="55"/>
      <c r="I18" s="42">
        <f t="shared" si="0"/>
        <v>0</v>
      </c>
    </row>
    <row r="19" spans="1:9" s="30" customFormat="1">
      <c r="A19" s="26"/>
      <c r="B19" s="27">
        <f t="shared" si="1"/>
        <v>12</v>
      </c>
      <c r="C19" s="73" t="s">
        <v>21</v>
      </c>
      <c r="D19" s="74"/>
      <c r="E19" s="31" t="s">
        <v>19</v>
      </c>
      <c r="F19" s="29">
        <v>3000</v>
      </c>
      <c r="G19" s="54"/>
      <c r="H19" s="55"/>
      <c r="I19" s="42">
        <f t="shared" si="0"/>
        <v>0</v>
      </c>
    </row>
    <row r="20" spans="1:9" s="30" customFormat="1">
      <c r="A20" s="26"/>
      <c r="B20" s="27">
        <f t="shared" si="1"/>
        <v>13</v>
      </c>
      <c r="C20" s="73" t="s">
        <v>22</v>
      </c>
      <c r="D20" s="74"/>
      <c r="E20" s="31" t="s">
        <v>19</v>
      </c>
      <c r="F20" s="29">
        <v>3000</v>
      </c>
      <c r="G20" s="54"/>
      <c r="H20" s="55"/>
      <c r="I20" s="42">
        <f t="shared" si="0"/>
        <v>0</v>
      </c>
    </row>
    <row r="21" spans="1:9" s="30" customFormat="1">
      <c r="A21" s="26"/>
      <c r="B21" s="27">
        <f t="shared" si="1"/>
        <v>14</v>
      </c>
      <c r="C21" s="73" t="s">
        <v>23</v>
      </c>
      <c r="D21" s="74"/>
      <c r="E21" s="31" t="s">
        <v>24</v>
      </c>
      <c r="F21" s="33">
        <v>5</v>
      </c>
      <c r="G21" s="54"/>
      <c r="H21" s="55"/>
      <c r="I21" s="42">
        <f t="shared" si="0"/>
        <v>0</v>
      </c>
    </row>
    <row r="22" spans="1:9" s="30" customFormat="1">
      <c r="A22" s="26"/>
      <c r="B22" s="27">
        <f t="shared" si="1"/>
        <v>15</v>
      </c>
      <c r="C22" s="73" t="s">
        <v>25</v>
      </c>
      <c r="D22" s="74"/>
      <c r="E22" s="31" t="s">
        <v>10</v>
      </c>
      <c r="F22" s="29">
        <v>20000</v>
      </c>
      <c r="G22" s="54"/>
      <c r="H22" s="55"/>
      <c r="I22" s="42">
        <f t="shared" si="0"/>
        <v>0</v>
      </c>
    </row>
    <row r="23" spans="1:9" s="30" customFormat="1">
      <c r="A23" s="26"/>
      <c r="B23" s="27">
        <f t="shared" si="1"/>
        <v>16</v>
      </c>
      <c r="C23" s="73" t="s">
        <v>26</v>
      </c>
      <c r="D23" s="74"/>
      <c r="E23" s="31" t="s">
        <v>10</v>
      </c>
      <c r="F23" s="29">
        <v>5000</v>
      </c>
      <c r="G23" s="54"/>
      <c r="H23" s="55"/>
      <c r="I23" s="42">
        <f t="shared" si="0"/>
        <v>0</v>
      </c>
    </row>
    <row r="24" spans="1:9" s="30" customFormat="1">
      <c r="A24" s="26"/>
      <c r="B24" s="27">
        <f t="shared" si="1"/>
        <v>17</v>
      </c>
      <c r="C24" s="73" t="s">
        <v>27</v>
      </c>
      <c r="D24" s="74"/>
      <c r="E24" s="31" t="s">
        <v>10</v>
      </c>
      <c r="F24" s="29">
        <v>10000</v>
      </c>
      <c r="G24" s="54"/>
      <c r="H24" s="55"/>
      <c r="I24" s="42">
        <f t="shared" si="0"/>
        <v>0</v>
      </c>
    </row>
    <row r="25" spans="1:9" s="30" customFormat="1">
      <c r="A25" s="26"/>
      <c r="B25" s="27">
        <f t="shared" si="1"/>
        <v>18</v>
      </c>
      <c r="C25" s="73" t="s">
        <v>28</v>
      </c>
      <c r="D25" s="74"/>
      <c r="E25" s="31" t="s">
        <v>10</v>
      </c>
      <c r="F25" s="29">
        <v>20000</v>
      </c>
      <c r="G25" s="54"/>
      <c r="H25" s="55"/>
      <c r="I25" s="42">
        <f t="shared" si="0"/>
        <v>0</v>
      </c>
    </row>
    <row r="26" spans="1:9" s="30" customFormat="1">
      <c r="A26" s="26"/>
      <c r="B26" s="27">
        <f t="shared" si="1"/>
        <v>19</v>
      </c>
      <c r="C26" s="52" t="s">
        <v>29</v>
      </c>
      <c r="D26" s="53"/>
      <c r="E26" s="31" t="s">
        <v>10</v>
      </c>
      <c r="F26" s="29">
        <v>5000</v>
      </c>
      <c r="G26" s="54"/>
      <c r="H26" s="55"/>
      <c r="I26" s="42">
        <f t="shared" si="0"/>
        <v>0</v>
      </c>
    </row>
    <row r="27" spans="1:9" s="30" customFormat="1">
      <c r="A27" s="26"/>
      <c r="B27" s="27">
        <f t="shared" si="1"/>
        <v>20</v>
      </c>
      <c r="C27" s="73" t="s">
        <v>30</v>
      </c>
      <c r="D27" s="74"/>
      <c r="E27" s="31" t="s">
        <v>10</v>
      </c>
      <c r="F27" s="29">
        <v>10000</v>
      </c>
      <c r="G27" s="54"/>
      <c r="H27" s="55"/>
      <c r="I27" s="42">
        <f t="shared" si="0"/>
        <v>0</v>
      </c>
    </row>
    <row r="28" spans="1:9" s="30" customFormat="1">
      <c r="A28" s="26"/>
      <c r="B28" s="27">
        <f t="shared" si="1"/>
        <v>21</v>
      </c>
      <c r="C28" s="73" t="s">
        <v>31</v>
      </c>
      <c r="D28" s="74"/>
      <c r="E28" s="31" t="s">
        <v>10</v>
      </c>
      <c r="F28" s="29">
        <v>10000</v>
      </c>
      <c r="G28" s="54"/>
      <c r="H28" s="55"/>
      <c r="I28" s="42">
        <f t="shared" si="0"/>
        <v>0</v>
      </c>
    </row>
    <row r="29" spans="1:9" s="30" customFormat="1">
      <c r="A29" s="26"/>
      <c r="B29" s="27">
        <f t="shared" si="1"/>
        <v>22</v>
      </c>
      <c r="C29" s="73" t="s">
        <v>32</v>
      </c>
      <c r="D29" s="74"/>
      <c r="E29" s="31" t="s">
        <v>10</v>
      </c>
      <c r="F29" s="29">
        <v>5000</v>
      </c>
      <c r="G29" s="54"/>
      <c r="H29" s="55"/>
      <c r="I29" s="42">
        <f t="shared" si="0"/>
        <v>0</v>
      </c>
    </row>
    <row r="30" spans="1:9" s="30" customFormat="1">
      <c r="A30" s="26"/>
      <c r="B30" s="27">
        <f t="shared" si="1"/>
        <v>23</v>
      </c>
      <c r="C30" s="73" t="s">
        <v>33</v>
      </c>
      <c r="D30" s="74"/>
      <c r="E30" s="31" t="s">
        <v>12</v>
      </c>
      <c r="F30" s="29">
        <v>1000</v>
      </c>
      <c r="G30" s="54"/>
      <c r="H30" s="55"/>
      <c r="I30" s="42">
        <f t="shared" si="0"/>
        <v>0</v>
      </c>
    </row>
    <row r="31" spans="1:9" s="30" customFormat="1">
      <c r="A31" s="26"/>
      <c r="B31" s="27">
        <f t="shared" si="1"/>
        <v>24</v>
      </c>
      <c r="C31" s="73" t="s">
        <v>34</v>
      </c>
      <c r="D31" s="74"/>
      <c r="E31" s="31" t="s">
        <v>10</v>
      </c>
      <c r="F31" s="29">
        <v>20000</v>
      </c>
      <c r="G31" s="54"/>
      <c r="H31" s="55"/>
      <c r="I31" s="42">
        <f t="shared" si="0"/>
        <v>0</v>
      </c>
    </row>
    <row r="32" spans="1:9" s="30" customFormat="1">
      <c r="A32" s="26"/>
      <c r="B32" s="27">
        <f t="shared" si="1"/>
        <v>25</v>
      </c>
      <c r="C32" s="73" t="s">
        <v>35</v>
      </c>
      <c r="D32" s="74"/>
      <c r="E32" s="31" t="s">
        <v>12</v>
      </c>
      <c r="F32" s="29">
        <v>1000</v>
      </c>
      <c r="G32" s="54"/>
      <c r="H32" s="55"/>
      <c r="I32" s="42">
        <f t="shared" si="0"/>
        <v>0</v>
      </c>
    </row>
    <row r="33" spans="1:9" s="30" customFormat="1">
      <c r="A33" s="26"/>
      <c r="B33" s="27">
        <f t="shared" si="1"/>
        <v>26</v>
      </c>
      <c r="C33" s="73" t="s">
        <v>36</v>
      </c>
      <c r="D33" s="74"/>
      <c r="E33" s="31" t="s">
        <v>10</v>
      </c>
      <c r="F33" s="29">
        <v>10000</v>
      </c>
      <c r="G33" s="54"/>
      <c r="H33" s="55"/>
      <c r="I33" s="42">
        <f t="shared" si="0"/>
        <v>0</v>
      </c>
    </row>
    <row r="34" spans="1:9" s="30" customFormat="1">
      <c r="A34" s="26"/>
      <c r="B34" s="27">
        <f t="shared" si="1"/>
        <v>27</v>
      </c>
      <c r="C34" s="73" t="s">
        <v>37</v>
      </c>
      <c r="D34" s="74"/>
      <c r="E34" s="31" t="s">
        <v>10</v>
      </c>
      <c r="F34" s="29">
        <v>20000</v>
      </c>
      <c r="G34" s="54"/>
      <c r="H34" s="55"/>
      <c r="I34" s="42">
        <f t="shared" si="0"/>
        <v>0</v>
      </c>
    </row>
    <row r="35" spans="1:9" s="30" customFormat="1">
      <c r="A35" s="26"/>
      <c r="B35" s="27">
        <f t="shared" si="1"/>
        <v>28</v>
      </c>
      <c r="C35" s="73" t="s">
        <v>38</v>
      </c>
      <c r="D35" s="74"/>
      <c r="E35" s="31" t="s">
        <v>10</v>
      </c>
      <c r="F35" s="29">
        <v>10000</v>
      </c>
      <c r="G35" s="54"/>
      <c r="H35" s="55"/>
      <c r="I35" s="42">
        <f t="shared" si="0"/>
        <v>0</v>
      </c>
    </row>
    <row r="36" spans="1:9" s="30" customFormat="1">
      <c r="A36" s="26"/>
      <c r="B36" s="27">
        <f t="shared" si="1"/>
        <v>29</v>
      </c>
      <c r="C36" s="73" t="s">
        <v>39</v>
      </c>
      <c r="D36" s="74"/>
      <c r="E36" s="31" t="s">
        <v>10</v>
      </c>
      <c r="F36" s="29">
        <v>1000</v>
      </c>
      <c r="G36" s="54"/>
      <c r="H36" s="55"/>
      <c r="I36" s="42">
        <f t="shared" si="0"/>
        <v>0</v>
      </c>
    </row>
    <row r="37" spans="1:9" s="30" customFormat="1">
      <c r="A37" s="26"/>
      <c r="B37" s="27">
        <f t="shared" si="1"/>
        <v>30</v>
      </c>
      <c r="C37" s="73" t="s">
        <v>40</v>
      </c>
      <c r="D37" s="74"/>
      <c r="E37" s="31" t="s">
        <v>12</v>
      </c>
      <c r="F37" s="29">
        <v>1000</v>
      </c>
      <c r="G37" s="54"/>
      <c r="H37" s="55"/>
      <c r="I37" s="42">
        <f t="shared" si="0"/>
        <v>0</v>
      </c>
    </row>
    <row r="38" spans="1:9" s="30" customFormat="1">
      <c r="A38" s="26"/>
      <c r="B38" s="27">
        <f t="shared" si="1"/>
        <v>31</v>
      </c>
      <c r="C38" s="73" t="s">
        <v>41</v>
      </c>
      <c r="D38" s="74"/>
      <c r="E38" s="31" t="s">
        <v>10</v>
      </c>
      <c r="F38" s="29">
        <v>15000</v>
      </c>
      <c r="G38" s="54"/>
      <c r="H38" s="55"/>
      <c r="I38" s="42">
        <f t="shared" si="0"/>
        <v>0</v>
      </c>
    </row>
    <row r="39" spans="1:9" s="30" customFormat="1">
      <c r="A39" s="26"/>
      <c r="B39" s="27">
        <f t="shared" si="1"/>
        <v>32</v>
      </c>
      <c r="C39" s="73" t="s">
        <v>42</v>
      </c>
      <c r="D39" s="74"/>
      <c r="E39" s="31" t="s">
        <v>12</v>
      </c>
      <c r="F39" s="33">
        <v>20</v>
      </c>
      <c r="G39" s="54"/>
      <c r="H39" s="55"/>
      <c r="I39" s="42">
        <f t="shared" si="0"/>
        <v>0</v>
      </c>
    </row>
    <row r="40" spans="1:9" s="30" customFormat="1">
      <c r="A40" s="26"/>
      <c r="B40" s="27">
        <f t="shared" si="1"/>
        <v>33</v>
      </c>
      <c r="C40" s="73" t="s">
        <v>43</v>
      </c>
      <c r="D40" s="74"/>
      <c r="E40" s="31" t="s">
        <v>10</v>
      </c>
      <c r="F40" s="29">
        <v>15000</v>
      </c>
      <c r="G40" s="54"/>
      <c r="H40" s="55"/>
      <c r="I40" s="42">
        <f t="shared" si="0"/>
        <v>0</v>
      </c>
    </row>
    <row r="41" spans="1:9" s="30" customFormat="1">
      <c r="A41" s="26"/>
      <c r="B41" s="27">
        <f t="shared" si="1"/>
        <v>34</v>
      </c>
      <c r="C41" s="73" t="s">
        <v>44</v>
      </c>
      <c r="D41" s="74"/>
      <c r="E41" s="31" t="s">
        <v>10</v>
      </c>
      <c r="F41" s="29">
        <v>10000</v>
      </c>
      <c r="G41" s="54"/>
      <c r="H41" s="55"/>
      <c r="I41" s="42">
        <f t="shared" si="0"/>
        <v>0</v>
      </c>
    </row>
    <row r="42" spans="1:9" s="30" customFormat="1">
      <c r="A42" s="26"/>
      <c r="B42" s="27">
        <f t="shared" si="1"/>
        <v>35</v>
      </c>
      <c r="C42" s="73" t="s">
        <v>45</v>
      </c>
      <c r="D42" s="74"/>
      <c r="E42" s="31" t="s">
        <v>12</v>
      </c>
      <c r="F42" s="33">
        <v>200</v>
      </c>
      <c r="G42" s="54"/>
      <c r="H42" s="55"/>
      <c r="I42" s="42">
        <f t="shared" si="0"/>
        <v>0</v>
      </c>
    </row>
    <row r="43" spans="1:9" s="30" customFormat="1">
      <c r="A43" s="26"/>
      <c r="B43" s="27">
        <f t="shared" si="1"/>
        <v>36</v>
      </c>
      <c r="C43" s="73" t="s">
        <v>46</v>
      </c>
      <c r="D43" s="74"/>
      <c r="E43" s="31" t="s">
        <v>47</v>
      </c>
      <c r="F43" s="33">
        <v>500</v>
      </c>
      <c r="G43" s="54"/>
      <c r="H43" s="55"/>
      <c r="I43" s="42">
        <f t="shared" si="0"/>
        <v>0</v>
      </c>
    </row>
    <row r="44" spans="1:9" s="30" customFormat="1">
      <c r="A44" s="26"/>
      <c r="B44" s="27">
        <f t="shared" si="1"/>
        <v>37</v>
      </c>
      <c r="C44" s="73" t="s">
        <v>48</v>
      </c>
      <c r="D44" s="74"/>
      <c r="E44" s="31" t="s">
        <v>49</v>
      </c>
      <c r="F44" s="33">
        <v>30</v>
      </c>
      <c r="G44" s="54"/>
      <c r="H44" s="55"/>
      <c r="I44" s="42">
        <f t="shared" si="0"/>
        <v>0</v>
      </c>
    </row>
    <row r="45" spans="1:9" s="30" customFormat="1">
      <c r="A45" s="26"/>
      <c r="B45" s="27">
        <f t="shared" si="1"/>
        <v>38</v>
      </c>
      <c r="C45" s="73" t="s">
        <v>50</v>
      </c>
      <c r="D45" s="74"/>
      <c r="E45" s="31" t="s">
        <v>12</v>
      </c>
      <c r="F45" s="33">
        <v>10</v>
      </c>
      <c r="G45" s="54"/>
      <c r="H45" s="55"/>
      <c r="I45" s="42">
        <f t="shared" si="0"/>
        <v>0</v>
      </c>
    </row>
    <row r="46" spans="1:9" s="30" customFormat="1">
      <c r="A46" s="26"/>
      <c r="B46" s="27">
        <f t="shared" si="1"/>
        <v>39</v>
      </c>
      <c r="C46" s="73" t="s">
        <v>51</v>
      </c>
      <c r="D46" s="74"/>
      <c r="E46" s="31" t="s">
        <v>49</v>
      </c>
      <c r="F46" s="33">
        <v>100</v>
      </c>
      <c r="G46" s="54"/>
      <c r="H46" s="55"/>
      <c r="I46" s="42">
        <f t="shared" si="0"/>
        <v>0</v>
      </c>
    </row>
    <row r="47" spans="1:9" s="30" customFormat="1">
      <c r="A47" s="26"/>
      <c r="B47" s="27">
        <f t="shared" si="1"/>
        <v>40</v>
      </c>
      <c r="C47" s="73" t="s">
        <v>52</v>
      </c>
      <c r="D47" s="74"/>
      <c r="E47" s="31" t="s">
        <v>24</v>
      </c>
      <c r="F47" s="33">
        <v>50</v>
      </c>
      <c r="G47" s="54"/>
      <c r="H47" s="55"/>
      <c r="I47" s="42">
        <f t="shared" si="0"/>
        <v>0</v>
      </c>
    </row>
    <row r="48" spans="1:9" s="30" customFormat="1">
      <c r="A48" s="26"/>
      <c r="B48" s="27">
        <f t="shared" si="1"/>
        <v>41</v>
      </c>
      <c r="C48" s="73" t="s">
        <v>53</v>
      </c>
      <c r="D48" s="74"/>
      <c r="E48" s="31" t="s">
        <v>54</v>
      </c>
      <c r="F48" s="29">
        <v>5000</v>
      </c>
      <c r="G48" s="54"/>
      <c r="H48" s="55"/>
      <c r="I48" s="42">
        <f t="shared" si="0"/>
        <v>0</v>
      </c>
    </row>
    <row r="49" spans="1:9" s="30" customFormat="1">
      <c r="A49" s="26"/>
      <c r="B49" s="27">
        <f t="shared" si="1"/>
        <v>42</v>
      </c>
      <c r="C49" s="73" t="s">
        <v>55</v>
      </c>
      <c r="D49" s="74"/>
      <c r="E49" s="31" t="s">
        <v>7</v>
      </c>
      <c r="F49" s="29">
        <v>20000</v>
      </c>
      <c r="G49" s="54"/>
      <c r="H49" s="55"/>
      <c r="I49" s="42">
        <f t="shared" si="0"/>
        <v>0</v>
      </c>
    </row>
    <row r="50" spans="1:9" s="30" customFormat="1">
      <c r="A50" s="26"/>
      <c r="B50" s="27">
        <f t="shared" si="1"/>
        <v>43</v>
      </c>
      <c r="C50" s="73" t="s">
        <v>56</v>
      </c>
      <c r="D50" s="74"/>
      <c r="E50" s="31" t="s">
        <v>54</v>
      </c>
      <c r="F50" s="29">
        <v>1000</v>
      </c>
      <c r="G50" s="54"/>
      <c r="H50" s="55"/>
      <c r="I50" s="42">
        <f t="shared" si="0"/>
        <v>0</v>
      </c>
    </row>
    <row r="51" spans="1:9" s="30" customFormat="1">
      <c r="A51" s="26"/>
      <c r="B51" s="27">
        <f t="shared" si="1"/>
        <v>44</v>
      </c>
      <c r="C51" s="73" t="s">
        <v>57</v>
      </c>
      <c r="D51" s="74"/>
      <c r="E51" s="31" t="s">
        <v>12</v>
      </c>
      <c r="F51" s="33">
        <v>10</v>
      </c>
      <c r="G51" s="54"/>
      <c r="H51" s="55"/>
      <c r="I51" s="42">
        <f t="shared" si="0"/>
        <v>0</v>
      </c>
    </row>
    <row r="52" spans="1:9" s="30" customFormat="1">
      <c r="A52" s="26"/>
      <c r="B52" s="27">
        <f t="shared" si="1"/>
        <v>45</v>
      </c>
      <c r="C52" s="73" t="s">
        <v>58</v>
      </c>
      <c r="D52" s="74"/>
      <c r="E52" s="31" t="s">
        <v>59</v>
      </c>
      <c r="F52" s="33">
        <v>50</v>
      </c>
      <c r="G52" s="54"/>
      <c r="H52" s="55"/>
      <c r="I52" s="42">
        <f t="shared" si="0"/>
        <v>0</v>
      </c>
    </row>
    <row r="53" spans="1:9" s="30" customFormat="1">
      <c r="A53" s="26"/>
      <c r="B53" s="27">
        <f t="shared" si="1"/>
        <v>46</v>
      </c>
      <c r="C53" s="73" t="s">
        <v>60</v>
      </c>
      <c r="D53" s="74"/>
      <c r="E53" s="31" t="s">
        <v>61</v>
      </c>
      <c r="F53" s="33">
        <v>500</v>
      </c>
      <c r="G53" s="54"/>
      <c r="H53" s="55"/>
      <c r="I53" s="42">
        <f t="shared" si="0"/>
        <v>0</v>
      </c>
    </row>
    <row r="54" spans="1:9" s="30" customFormat="1">
      <c r="A54" s="26"/>
      <c r="B54" s="27">
        <f t="shared" si="1"/>
        <v>47</v>
      </c>
      <c r="C54" s="73" t="s">
        <v>62</v>
      </c>
      <c r="D54" s="74"/>
      <c r="E54" s="31" t="s">
        <v>59</v>
      </c>
      <c r="F54" s="33">
        <v>30</v>
      </c>
      <c r="G54" s="54"/>
      <c r="H54" s="55"/>
      <c r="I54" s="42">
        <f t="shared" si="0"/>
        <v>0</v>
      </c>
    </row>
    <row r="55" spans="1:9" s="30" customFormat="1">
      <c r="A55" s="26"/>
      <c r="B55" s="27">
        <f t="shared" si="1"/>
        <v>48</v>
      </c>
      <c r="C55" s="73" t="s">
        <v>63</v>
      </c>
      <c r="D55" s="74"/>
      <c r="E55" s="31" t="s">
        <v>54</v>
      </c>
      <c r="F55" s="33">
        <v>5</v>
      </c>
      <c r="G55" s="54"/>
      <c r="H55" s="55"/>
      <c r="I55" s="42">
        <f t="shared" si="0"/>
        <v>0</v>
      </c>
    </row>
    <row r="56" spans="1:9" s="30" customFormat="1">
      <c r="A56" s="26"/>
      <c r="B56" s="27">
        <f t="shared" si="1"/>
        <v>49</v>
      </c>
      <c r="C56" s="73" t="s">
        <v>132</v>
      </c>
      <c r="D56" s="74"/>
      <c r="E56" s="31" t="s">
        <v>54</v>
      </c>
      <c r="F56" s="33">
        <v>10</v>
      </c>
      <c r="G56" s="54"/>
      <c r="H56" s="55"/>
      <c r="I56" s="42">
        <f t="shared" si="0"/>
        <v>0</v>
      </c>
    </row>
    <row r="57" spans="1:9" s="30" customFormat="1">
      <c r="A57" s="26"/>
      <c r="B57" s="27">
        <f t="shared" si="1"/>
        <v>50</v>
      </c>
      <c r="C57" s="73" t="s">
        <v>64</v>
      </c>
      <c r="D57" s="74"/>
      <c r="E57" s="31" t="s">
        <v>54</v>
      </c>
      <c r="F57" s="33">
        <v>10</v>
      </c>
      <c r="G57" s="54"/>
      <c r="H57" s="55"/>
      <c r="I57" s="42">
        <f t="shared" si="0"/>
        <v>0</v>
      </c>
    </row>
    <row r="58" spans="1:9" s="30" customFormat="1">
      <c r="A58" s="26"/>
      <c r="B58" s="27">
        <f t="shared" si="1"/>
        <v>51</v>
      </c>
      <c r="C58" s="73" t="s">
        <v>65</v>
      </c>
      <c r="D58" s="74"/>
      <c r="E58" s="31" t="s">
        <v>54</v>
      </c>
      <c r="F58" s="33">
        <v>5</v>
      </c>
      <c r="G58" s="54"/>
      <c r="H58" s="55"/>
      <c r="I58" s="42">
        <f t="shared" si="0"/>
        <v>0</v>
      </c>
    </row>
    <row r="59" spans="1:9" s="30" customFormat="1">
      <c r="A59" s="26"/>
      <c r="B59" s="27">
        <f t="shared" si="1"/>
        <v>52</v>
      </c>
      <c r="C59" s="73" t="s">
        <v>66</v>
      </c>
      <c r="D59" s="74"/>
      <c r="E59" s="31" t="s">
        <v>54</v>
      </c>
      <c r="F59" s="33">
        <v>5</v>
      </c>
      <c r="G59" s="54"/>
      <c r="H59" s="55"/>
      <c r="I59" s="42">
        <f t="shared" si="0"/>
        <v>0</v>
      </c>
    </row>
    <row r="60" spans="1:9" s="30" customFormat="1" ht="15" thickBot="1">
      <c r="A60" s="26"/>
      <c r="B60" s="27">
        <f t="shared" si="1"/>
        <v>53</v>
      </c>
      <c r="C60" s="79" t="s">
        <v>67</v>
      </c>
      <c r="D60" s="80"/>
      <c r="E60" s="34" t="s">
        <v>68</v>
      </c>
      <c r="F60" s="35">
        <v>200</v>
      </c>
      <c r="G60" s="81"/>
      <c r="H60" s="82"/>
      <c r="I60" s="43">
        <f t="shared" si="0"/>
        <v>0</v>
      </c>
    </row>
    <row r="61" spans="1:9" s="13" customFormat="1" ht="19" customHeight="1" thickBot="1">
      <c r="A61" s="12"/>
      <c r="B61" s="4"/>
      <c r="C61" s="83" t="s">
        <v>69</v>
      </c>
      <c r="D61" s="83"/>
      <c r="E61" s="14"/>
      <c r="F61" s="5"/>
      <c r="G61" s="84"/>
      <c r="H61" s="84"/>
      <c r="I61" s="44">
        <f>SUM(I8:I60)</f>
        <v>0</v>
      </c>
    </row>
    <row r="62" spans="1:9" s="13" customFormat="1" ht="16.5" thickBot="1">
      <c r="A62" s="12"/>
      <c r="B62" s="6"/>
      <c r="C62" s="75" t="s">
        <v>127</v>
      </c>
      <c r="D62" s="75"/>
      <c r="E62" s="75"/>
      <c r="F62" s="75"/>
      <c r="G62" s="75"/>
      <c r="H62" s="75"/>
      <c r="I62" s="76"/>
    </row>
    <row r="63" spans="1:9" s="30" customFormat="1">
      <c r="A63" s="26"/>
      <c r="B63" s="27">
        <f>B60+1</f>
        <v>54</v>
      </c>
      <c r="C63" s="77" t="s">
        <v>70</v>
      </c>
      <c r="D63" s="78"/>
      <c r="E63" s="36" t="s">
        <v>54</v>
      </c>
      <c r="F63" s="33">
        <v>300</v>
      </c>
      <c r="G63" s="50"/>
      <c r="H63" s="51"/>
      <c r="I63" s="45">
        <f>F63*G63</f>
        <v>0</v>
      </c>
    </row>
    <row r="64" spans="1:9" s="30" customFormat="1">
      <c r="A64" s="26"/>
      <c r="B64" s="27">
        <f>B63+1</f>
        <v>55</v>
      </c>
      <c r="C64" s="73" t="s">
        <v>71</v>
      </c>
      <c r="D64" s="74"/>
      <c r="E64" s="36" t="s">
        <v>54</v>
      </c>
      <c r="F64" s="33">
        <v>200</v>
      </c>
      <c r="G64" s="54"/>
      <c r="H64" s="55"/>
      <c r="I64" s="46">
        <f t="shared" ref="I64:I106" si="2">F64*G64</f>
        <v>0</v>
      </c>
    </row>
    <row r="65" spans="1:9" s="30" customFormat="1">
      <c r="A65" s="26"/>
      <c r="B65" s="27">
        <f t="shared" ref="B65:B106" si="3">B64+1</f>
        <v>56</v>
      </c>
      <c r="C65" s="73" t="s">
        <v>72</v>
      </c>
      <c r="D65" s="74"/>
      <c r="E65" s="36" t="s">
        <v>54</v>
      </c>
      <c r="F65" s="33">
        <v>200</v>
      </c>
      <c r="G65" s="54"/>
      <c r="H65" s="55"/>
      <c r="I65" s="46">
        <f t="shared" si="2"/>
        <v>0</v>
      </c>
    </row>
    <row r="66" spans="1:9" s="30" customFormat="1">
      <c r="A66" s="26"/>
      <c r="B66" s="27">
        <f t="shared" si="3"/>
        <v>57</v>
      </c>
      <c r="C66" s="73" t="s">
        <v>73</v>
      </c>
      <c r="D66" s="74"/>
      <c r="E66" s="36" t="s">
        <v>54</v>
      </c>
      <c r="F66" s="33">
        <v>25</v>
      </c>
      <c r="G66" s="54"/>
      <c r="H66" s="55"/>
      <c r="I66" s="46">
        <f t="shared" si="2"/>
        <v>0</v>
      </c>
    </row>
    <row r="67" spans="1:9" s="30" customFormat="1">
      <c r="A67" s="26"/>
      <c r="B67" s="27">
        <f t="shared" si="3"/>
        <v>58</v>
      </c>
      <c r="C67" s="73" t="s">
        <v>74</v>
      </c>
      <c r="D67" s="74"/>
      <c r="E67" s="36" t="s">
        <v>54</v>
      </c>
      <c r="F67" s="33">
        <v>25</v>
      </c>
      <c r="G67" s="54"/>
      <c r="H67" s="55"/>
      <c r="I67" s="46">
        <f t="shared" si="2"/>
        <v>0</v>
      </c>
    </row>
    <row r="68" spans="1:9" s="30" customFormat="1">
      <c r="A68" s="26"/>
      <c r="B68" s="27">
        <f t="shared" si="3"/>
        <v>59</v>
      </c>
      <c r="C68" s="73" t="s">
        <v>75</v>
      </c>
      <c r="D68" s="85"/>
      <c r="E68" s="36" t="s">
        <v>49</v>
      </c>
      <c r="F68" s="33">
        <v>30</v>
      </c>
      <c r="G68" s="54"/>
      <c r="H68" s="55"/>
      <c r="I68" s="46">
        <f t="shared" si="2"/>
        <v>0</v>
      </c>
    </row>
    <row r="69" spans="1:9" s="30" customFormat="1">
      <c r="A69" s="26"/>
      <c r="B69" s="27">
        <f t="shared" si="3"/>
        <v>60</v>
      </c>
      <c r="C69" s="73" t="s">
        <v>48</v>
      </c>
      <c r="D69" s="85"/>
      <c r="E69" s="36" t="s">
        <v>49</v>
      </c>
      <c r="F69" s="33">
        <v>10</v>
      </c>
      <c r="G69" s="54"/>
      <c r="H69" s="55"/>
      <c r="I69" s="46">
        <f t="shared" si="2"/>
        <v>0</v>
      </c>
    </row>
    <row r="70" spans="1:9" s="30" customFormat="1">
      <c r="A70" s="26"/>
      <c r="B70" s="27">
        <f t="shared" si="3"/>
        <v>61</v>
      </c>
      <c r="C70" s="73" t="s">
        <v>76</v>
      </c>
      <c r="D70" s="85"/>
      <c r="E70" s="36" t="s">
        <v>24</v>
      </c>
      <c r="F70" s="33">
        <v>10</v>
      </c>
      <c r="G70" s="54"/>
      <c r="H70" s="55"/>
      <c r="I70" s="46">
        <f t="shared" si="2"/>
        <v>0</v>
      </c>
    </row>
    <row r="71" spans="1:9" s="30" customFormat="1">
      <c r="A71" s="26"/>
      <c r="B71" s="27">
        <f t="shared" si="3"/>
        <v>62</v>
      </c>
      <c r="C71" s="73" t="s">
        <v>77</v>
      </c>
      <c r="D71" s="85"/>
      <c r="E71" s="36" t="s">
        <v>12</v>
      </c>
      <c r="F71" s="33">
        <v>100</v>
      </c>
      <c r="G71" s="54"/>
      <c r="H71" s="55"/>
      <c r="I71" s="46">
        <f t="shared" si="2"/>
        <v>0</v>
      </c>
    </row>
    <row r="72" spans="1:9" s="30" customFormat="1">
      <c r="A72" s="26"/>
      <c r="B72" s="27">
        <f t="shared" si="3"/>
        <v>63</v>
      </c>
      <c r="C72" s="73" t="s">
        <v>78</v>
      </c>
      <c r="D72" s="85"/>
      <c r="E72" s="36" t="s">
        <v>12</v>
      </c>
      <c r="F72" s="33">
        <v>50</v>
      </c>
      <c r="G72" s="50"/>
      <c r="H72" s="51"/>
      <c r="I72" s="46">
        <f t="shared" si="2"/>
        <v>0</v>
      </c>
    </row>
    <row r="73" spans="1:9" s="30" customFormat="1">
      <c r="A73" s="26"/>
      <c r="B73" s="27">
        <f t="shared" si="3"/>
        <v>64</v>
      </c>
      <c r="C73" s="73" t="s">
        <v>79</v>
      </c>
      <c r="D73" s="85"/>
      <c r="E73" s="36" t="s">
        <v>12</v>
      </c>
      <c r="F73" s="33">
        <v>100</v>
      </c>
      <c r="G73" s="50"/>
      <c r="H73" s="51"/>
      <c r="I73" s="46">
        <f t="shared" si="2"/>
        <v>0</v>
      </c>
    </row>
    <row r="74" spans="1:9" s="30" customFormat="1">
      <c r="A74" s="26"/>
      <c r="B74" s="27">
        <f t="shared" si="3"/>
        <v>65</v>
      </c>
      <c r="C74" s="73" t="s">
        <v>40</v>
      </c>
      <c r="D74" s="74"/>
      <c r="E74" s="36" t="s">
        <v>12</v>
      </c>
      <c r="F74" s="33">
        <v>100</v>
      </c>
      <c r="G74" s="50"/>
      <c r="H74" s="51"/>
      <c r="I74" s="46">
        <f t="shared" si="2"/>
        <v>0</v>
      </c>
    </row>
    <row r="75" spans="1:9" s="30" customFormat="1">
      <c r="A75" s="26"/>
      <c r="B75" s="27">
        <f t="shared" si="3"/>
        <v>66</v>
      </c>
      <c r="C75" s="73" t="s">
        <v>80</v>
      </c>
      <c r="D75" s="74"/>
      <c r="E75" s="36" t="s">
        <v>12</v>
      </c>
      <c r="F75" s="33">
        <v>60</v>
      </c>
      <c r="G75" s="50"/>
      <c r="H75" s="51"/>
      <c r="I75" s="46">
        <f t="shared" si="2"/>
        <v>0</v>
      </c>
    </row>
    <row r="76" spans="1:9" s="30" customFormat="1">
      <c r="A76" s="26"/>
      <c r="B76" s="27">
        <f t="shared" si="3"/>
        <v>67</v>
      </c>
      <c r="C76" s="73" t="s">
        <v>81</v>
      </c>
      <c r="D76" s="74"/>
      <c r="E76" s="36" t="s">
        <v>12</v>
      </c>
      <c r="F76" s="33">
        <v>30</v>
      </c>
      <c r="G76" s="50"/>
      <c r="H76" s="51"/>
      <c r="I76" s="46">
        <f t="shared" si="2"/>
        <v>0</v>
      </c>
    </row>
    <row r="77" spans="1:9" s="30" customFormat="1">
      <c r="A77" s="26"/>
      <c r="B77" s="27">
        <f t="shared" si="3"/>
        <v>68</v>
      </c>
      <c r="C77" s="73" t="s">
        <v>82</v>
      </c>
      <c r="D77" s="74"/>
      <c r="E77" s="36" t="s">
        <v>12</v>
      </c>
      <c r="F77" s="33">
        <v>100</v>
      </c>
      <c r="G77" s="50"/>
      <c r="H77" s="51"/>
      <c r="I77" s="46">
        <f t="shared" si="2"/>
        <v>0</v>
      </c>
    </row>
    <row r="78" spans="1:9" s="30" customFormat="1">
      <c r="A78" s="26"/>
      <c r="B78" s="27">
        <f t="shared" si="3"/>
        <v>69</v>
      </c>
      <c r="C78" s="73" t="s">
        <v>83</v>
      </c>
      <c r="D78" s="74"/>
      <c r="E78" s="36" t="s">
        <v>12</v>
      </c>
      <c r="F78" s="33">
        <v>100</v>
      </c>
      <c r="G78" s="50"/>
      <c r="H78" s="51"/>
      <c r="I78" s="46">
        <f t="shared" si="2"/>
        <v>0</v>
      </c>
    </row>
    <row r="79" spans="1:9" s="30" customFormat="1">
      <c r="A79" s="26"/>
      <c r="B79" s="27">
        <f t="shared" si="3"/>
        <v>70</v>
      </c>
      <c r="C79" s="73" t="s">
        <v>84</v>
      </c>
      <c r="D79" s="74"/>
      <c r="E79" s="36" t="s">
        <v>12</v>
      </c>
      <c r="F79" s="33">
        <v>150</v>
      </c>
      <c r="G79" s="50"/>
      <c r="H79" s="51"/>
      <c r="I79" s="46">
        <f t="shared" si="2"/>
        <v>0</v>
      </c>
    </row>
    <row r="80" spans="1:9" s="30" customFormat="1">
      <c r="A80" s="26"/>
      <c r="B80" s="27">
        <f t="shared" si="3"/>
        <v>71</v>
      </c>
      <c r="C80" s="73" t="s">
        <v>85</v>
      </c>
      <c r="D80" s="74"/>
      <c r="E80" s="36" t="s">
        <v>12</v>
      </c>
      <c r="F80" s="33">
        <v>100</v>
      </c>
      <c r="G80" s="50"/>
      <c r="H80" s="51"/>
      <c r="I80" s="46">
        <f t="shared" si="2"/>
        <v>0</v>
      </c>
    </row>
    <row r="81" spans="1:9" s="30" customFormat="1">
      <c r="A81" s="26"/>
      <c r="B81" s="27">
        <f t="shared" si="3"/>
        <v>72</v>
      </c>
      <c r="C81" s="73" t="s">
        <v>86</v>
      </c>
      <c r="D81" s="74"/>
      <c r="E81" s="36" t="s">
        <v>12</v>
      </c>
      <c r="F81" s="33">
        <v>100</v>
      </c>
      <c r="G81" s="50"/>
      <c r="H81" s="51"/>
      <c r="I81" s="46">
        <f t="shared" si="2"/>
        <v>0</v>
      </c>
    </row>
    <row r="82" spans="1:9" s="30" customFormat="1">
      <c r="A82" s="26"/>
      <c r="B82" s="27">
        <f t="shared" si="3"/>
        <v>73</v>
      </c>
      <c r="C82" s="73" t="s">
        <v>87</v>
      </c>
      <c r="D82" s="74"/>
      <c r="E82" s="36" t="s">
        <v>24</v>
      </c>
      <c r="F82" s="33">
        <v>20</v>
      </c>
      <c r="G82" s="50"/>
      <c r="H82" s="51"/>
      <c r="I82" s="46">
        <f t="shared" si="2"/>
        <v>0</v>
      </c>
    </row>
    <row r="83" spans="1:9" s="30" customFormat="1">
      <c r="A83" s="26"/>
      <c r="B83" s="27">
        <f t="shared" si="3"/>
        <v>74</v>
      </c>
      <c r="C83" s="73" t="s">
        <v>88</v>
      </c>
      <c r="D83" s="85"/>
      <c r="E83" s="36" t="s">
        <v>89</v>
      </c>
      <c r="F83" s="33">
        <v>200</v>
      </c>
      <c r="G83" s="50"/>
      <c r="H83" s="51"/>
      <c r="I83" s="46">
        <f t="shared" si="2"/>
        <v>0</v>
      </c>
    </row>
    <row r="84" spans="1:9" s="30" customFormat="1">
      <c r="A84" s="26"/>
      <c r="B84" s="27">
        <f t="shared" si="3"/>
        <v>75</v>
      </c>
      <c r="C84" s="73" t="s">
        <v>90</v>
      </c>
      <c r="D84" s="85"/>
      <c r="E84" s="36" t="s">
        <v>91</v>
      </c>
      <c r="F84" s="33">
        <v>100</v>
      </c>
      <c r="G84" s="50"/>
      <c r="H84" s="51"/>
      <c r="I84" s="46">
        <f t="shared" si="2"/>
        <v>0</v>
      </c>
    </row>
    <row r="85" spans="1:9" s="30" customFormat="1">
      <c r="A85" s="26"/>
      <c r="B85" s="27">
        <f t="shared" si="3"/>
        <v>76</v>
      </c>
      <c r="C85" s="73" t="s">
        <v>92</v>
      </c>
      <c r="D85" s="85"/>
      <c r="E85" s="36" t="s">
        <v>89</v>
      </c>
      <c r="F85" s="33">
        <v>200</v>
      </c>
      <c r="G85" s="50"/>
      <c r="H85" s="51"/>
      <c r="I85" s="46">
        <f t="shared" si="2"/>
        <v>0</v>
      </c>
    </row>
    <row r="86" spans="1:9" s="30" customFormat="1">
      <c r="A86" s="26"/>
      <c r="B86" s="27">
        <f t="shared" si="3"/>
        <v>77</v>
      </c>
      <c r="C86" s="73" t="s">
        <v>93</v>
      </c>
      <c r="D86" s="74"/>
      <c r="E86" s="36" t="s">
        <v>12</v>
      </c>
      <c r="F86" s="33">
        <v>50</v>
      </c>
      <c r="G86" s="50"/>
      <c r="H86" s="51"/>
      <c r="I86" s="46">
        <f t="shared" si="2"/>
        <v>0</v>
      </c>
    </row>
    <row r="87" spans="1:9" s="30" customFormat="1">
      <c r="A87" s="26"/>
      <c r="B87" s="27">
        <f t="shared" si="3"/>
        <v>78</v>
      </c>
      <c r="C87" s="73" t="s">
        <v>94</v>
      </c>
      <c r="D87" s="85"/>
      <c r="E87" s="36" t="s">
        <v>89</v>
      </c>
      <c r="F87" s="33">
        <v>100</v>
      </c>
      <c r="G87" s="50"/>
      <c r="H87" s="51"/>
      <c r="I87" s="46">
        <f t="shared" si="2"/>
        <v>0</v>
      </c>
    </row>
    <row r="88" spans="1:9" s="30" customFormat="1">
      <c r="A88" s="26"/>
      <c r="B88" s="27">
        <f t="shared" si="3"/>
        <v>79</v>
      </c>
      <c r="C88" s="73" t="s">
        <v>95</v>
      </c>
      <c r="D88" s="85"/>
      <c r="E88" s="36" t="s">
        <v>96</v>
      </c>
      <c r="F88" s="33">
        <v>100</v>
      </c>
      <c r="G88" s="50"/>
      <c r="H88" s="51"/>
      <c r="I88" s="46">
        <f t="shared" si="2"/>
        <v>0</v>
      </c>
    </row>
    <row r="89" spans="1:9" s="30" customFormat="1">
      <c r="A89" s="26"/>
      <c r="B89" s="27">
        <f t="shared" si="3"/>
        <v>80</v>
      </c>
      <c r="C89" s="73" t="s">
        <v>97</v>
      </c>
      <c r="D89" s="85"/>
      <c r="E89" s="36" t="s">
        <v>96</v>
      </c>
      <c r="F89" s="33">
        <v>100</v>
      </c>
      <c r="G89" s="50"/>
      <c r="H89" s="51"/>
      <c r="I89" s="46">
        <f t="shared" si="2"/>
        <v>0</v>
      </c>
    </row>
    <row r="90" spans="1:9" s="30" customFormat="1">
      <c r="A90" s="26"/>
      <c r="B90" s="27">
        <f t="shared" si="3"/>
        <v>81</v>
      </c>
      <c r="C90" s="73" t="s">
        <v>98</v>
      </c>
      <c r="D90" s="85"/>
      <c r="E90" s="36" t="s">
        <v>89</v>
      </c>
      <c r="F90" s="33">
        <v>100</v>
      </c>
      <c r="G90" s="50"/>
      <c r="H90" s="51"/>
      <c r="I90" s="46">
        <f t="shared" si="2"/>
        <v>0</v>
      </c>
    </row>
    <row r="91" spans="1:9" s="30" customFormat="1">
      <c r="A91" s="26"/>
      <c r="B91" s="27">
        <f t="shared" si="3"/>
        <v>82</v>
      </c>
      <c r="C91" s="73" t="s">
        <v>99</v>
      </c>
      <c r="D91" s="74"/>
      <c r="E91" s="36" t="s">
        <v>89</v>
      </c>
      <c r="F91" s="33">
        <v>100</v>
      </c>
      <c r="G91" s="50"/>
      <c r="H91" s="51"/>
      <c r="I91" s="46">
        <f t="shared" si="2"/>
        <v>0</v>
      </c>
    </row>
    <row r="92" spans="1:9" s="30" customFormat="1">
      <c r="A92" s="26"/>
      <c r="B92" s="27">
        <f t="shared" si="3"/>
        <v>83</v>
      </c>
      <c r="C92" s="73" t="s">
        <v>100</v>
      </c>
      <c r="D92" s="74"/>
      <c r="E92" s="36" t="s">
        <v>12</v>
      </c>
      <c r="F92" s="33">
        <v>30</v>
      </c>
      <c r="G92" s="50"/>
      <c r="H92" s="51"/>
      <c r="I92" s="46">
        <f t="shared" si="2"/>
        <v>0</v>
      </c>
    </row>
    <row r="93" spans="1:9" s="30" customFormat="1">
      <c r="A93" s="26"/>
      <c r="B93" s="27">
        <f t="shared" si="3"/>
        <v>84</v>
      </c>
      <c r="C93" s="73" t="s">
        <v>101</v>
      </c>
      <c r="D93" s="85"/>
      <c r="E93" s="36" t="s">
        <v>12</v>
      </c>
      <c r="F93" s="33">
        <v>30</v>
      </c>
      <c r="G93" s="50"/>
      <c r="H93" s="51"/>
      <c r="I93" s="46">
        <f t="shared" si="2"/>
        <v>0</v>
      </c>
    </row>
    <row r="94" spans="1:9" s="30" customFormat="1">
      <c r="A94" s="26"/>
      <c r="B94" s="27">
        <f t="shared" si="3"/>
        <v>85</v>
      </c>
      <c r="C94" s="73" t="s">
        <v>46</v>
      </c>
      <c r="D94" s="85"/>
      <c r="E94" s="36" t="s">
        <v>47</v>
      </c>
      <c r="F94" s="33">
        <v>100</v>
      </c>
      <c r="G94" s="50"/>
      <c r="H94" s="51"/>
      <c r="I94" s="46">
        <f t="shared" si="2"/>
        <v>0</v>
      </c>
    </row>
    <row r="95" spans="1:9" s="30" customFormat="1">
      <c r="A95" s="26"/>
      <c r="B95" s="27">
        <f t="shared" si="3"/>
        <v>86</v>
      </c>
      <c r="C95" s="73" t="s">
        <v>102</v>
      </c>
      <c r="D95" s="85"/>
      <c r="E95" s="36" t="s">
        <v>47</v>
      </c>
      <c r="F95" s="33">
        <v>100</v>
      </c>
      <c r="G95" s="50"/>
      <c r="H95" s="51"/>
      <c r="I95" s="46">
        <f t="shared" si="2"/>
        <v>0</v>
      </c>
    </row>
    <row r="96" spans="1:9" s="30" customFormat="1">
      <c r="A96" s="26"/>
      <c r="B96" s="27">
        <f t="shared" si="3"/>
        <v>87</v>
      </c>
      <c r="C96" s="73" t="s">
        <v>103</v>
      </c>
      <c r="D96" s="85"/>
      <c r="E96" s="36" t="s">
        <v>54</v>
      </c>
      <c r="F96" s="33">
        <v>50</v>
      </c>
      <c r="G96" s="50"/>
      <c r="H96" s="51"/>
      <c r="I96" s="46">
        <f t="shared" si="2"/>
        <v>0</v>
      </c>
    </row>
    <row r="97" spans="1:9" s="30" customFormat="1">
      <c r="A97" s="26"/>
      <c r="B97" s="27">
        <f t="shared" si="3"/>
        <v>88</v>
      </c>
      <c r="C97" s="73" t="s">
        <v>104</v>
      </c>
      <c r="D97" s="85"/>
      <c r="E97" s="36" t="s">
        <v>47</v>
      </c>
      <c r="F97" s="33">
        <v>20</v>
      </c>
      <c r="G97" s="50"/>
      <c r="H97" s="51"/>
      <c r="I97" s="46">
        <f t="shared" si="2"/>
        <v>0</v>
      </c>
    </row>
    <row r="98" spans="1:9" s="30" customFormat="1">
      <c r="A98" s="26"/>
      <c r="B98" s="27">
        <f t="shared" si="3"/>
        <v>89</v>
      </c>
      <c r="C98" s="73" t="s">
        <v>42</v>
      </c>
      <c r="D98" s="85"/>
      <c r="E98" s="36" t="s">
        <v>12</v>
      </c>
      <c r="F98" s="33">
        <v>10</v>
      </c>
      <c r="G98" s="50"/>
      <c r="H98" s="51"/>
      <c r="I98" s="46">
        <f t="shared" si="2"/>
        <v>0</v>
      </c>
    </row>
    <row r="99" spans="1:9" s="30" customFormat="1">
      <c r="A99" s="26"/>
      <c r="B99" s="27">
        <f t="shared" si="3"/>
        <v>90</v>
      </c>
      <c r="C99" s="73" t="s">
        <v>105</v>
      </c>
      <c r="D99" s="85"/>
      <c r="E99" s="36" t="s">
        <v>24</v>
      </c>
      <c r="F99" s="33">
        <v>15</v>
      </c>
      <c r="G99" s="50"/>
      <c r="H99" s="51"/>
      <c r="I99" s="46">
        <f t="shared" si="2"/>
        <v>0</v>
      </c>
    </row>
    <row r="100" spans="1:9" s="30" customFormat="1">
      <c r="A100" s="26"/>
      <c r="B100" s="27">
        <f t="shared" si="3"/>
        <v>91</v>
      </c>
      <c r="C100" s="73" t="s">
        <v>106</v>
      </c>
      <c r="D100" s="85"/>
      <c r="E100" s="36" t="s">
        <v>12</v>
      </c>
      <c r="F100" s="33">
        <v>50</v>
      </c>
      <c r="G100" s="50"/>
      <c r="H100" s="51"/>
      <c r="I100" s="46">
        <f t="shared" si="2"/>
        <v>0</v>
      </c>
    </row>
    <row r="101" spans="1:9" s="30" customFormat="1">
      <c r="A101" s="26"/>
      <c r="B101" s="27">
        <f t="shared" si="3"/>
        <v>92</v>
      </c>
      <c r="C101" s="73" t="s">
        <v>107</v>
      </c>
      <c r="D101" s="85"/>
      <c r="E101" s="36" t="s">
        <v>54</v>
      </c>
      <c r="F101" s="33">
        <v>100</v>
      </c>
      <c r="G101" s="50"/>
      <c r="H101" s="51"/>
      <c r="I101" s="46">
        <f t="shared" si="2"/>
        <v>0</v>
      </c>
    </row>
    <row r="102" spans="1:9" s="30" customFormat="1">
      <c r="A102" s="26"/>
      <c r="B102" s="27">
        <f t="shared" si="3"/>
        <v>93</v>
      </c>
      <c r="C102" s="73" t="s">
        <v>108</v>
      </c>
      <c r="D102" s="85"/>
      <c r="E102" s="36" t="s">
        <v>54</v>
      </c>
      <c r="F102" s="33">
        <v>400</v>
      </c>
      <c r="G102" s="50"/>
      <c r="H102" s="51"/>
      <c r="I102" s="46">
        <f t="shared" si="2"/>
        <v>0</v>
      </c>
    </row>
    <row r="103" spans="1:9" s="30" customFormat="1">
      <c r="A103" s="26"/>
      <c r="B103" s="27">
        <f t="shared" si="3"/>
        <v>94</v>
      </c>
      <c r="C103" s="73" t="s">
        <v>109</v>
      </c>
      <c r="D103" s="85"/>
      <c r="E103" s="36" t="s">
        <v>54</v>
      </c>
      <c r="F103" s="33">
        <v>200</v>
      </c>
      <c r="G103" s="50"/>
      <c r="H103" s="51"/>
      <c r="I103" s="46">
        <f t="shared" si="2"/>
        <v>0</v>
      </c>
    </row>
    <row r="104" spans="1:9" s="30" customFormat="1">
      <c r="A104" s="26"/>
      <c r="B104" s="27">
        <f t="shared" si="3"/>
        <v>95</v>
      </c>
      <c r="C104" s="73" t="s">
        <v>110</v>
      </c>
      <c r="D104" s="74"/>
      <c r="E104" s="36" t="s">
        <v>24</v>
      </c>
      <c r="F104" s="33">
        <v>20</v>
      </c>
      <c r="G104" s="54"/>
      <c r="H104" s="55"/>
      <c r="I104" s="46">
        <f t="shared" si="2"/>
        <v>0</v>
      </c>
    </row>
    <row r="105" spans="1:9" s="30" customFormat="1">
      <c r="A105" s="26"/>
      <c r="B105" s="27">
        <f t="shared" si="3"/>
        <v>96</v>
      </c>
      <c r="C105" s="73" t="s">
        <v>111</v>
      </c>
      <c r="D105" s="74"/>
      <c r="E105" s="36" t="s">
        <v>54</v>
      </c>
      <c r="F105" s="33">
        <v>2</v>
      </c>
      <c r="G105" s="54"/>
      <c r="H105" s="55"/>
      <c r="I105" s="46">
        <f t="shared" si="2"/>
        <v>0</v>
      </c>
    </row>
    <row r="106" spans="1:9" s="30" customFormat="1" ht="15" thickBot="1">
      <c r="A106" s="26"/>
      <c r="B106" s="27">
        <f t="shared" si="3"/>
        <v>97</v>
      </c>
      <c r="C106" s="79" t="s">
        <v>112</v>
      </c>
      <c r="D106" s="86"/>
      <c r="E106" s="37" t="s">
        <v>113</v>
      </c>
      <c r="F106" s="38">
        <v>20</v>
      </c>
      <c r="G106" s="87"/>
      <c r="H106" s="88"/>
      <c r="I106" s="47">
        <f t="shared" si="2"/>
        <v>0</v>
      </c>
    </row>
    <row r="107" spans="1:9" s="13" customFormat="1" ht="26" customHeight="1" thickBot="1">
      <c r="A107" s="15"/>
      <c r="B107" s="16"/>
      <c r="C107" s="89" t="s">
        <v>114</v>
      </c>
      <c r="D107" s="89"/>
      <c r="E107" s="17"/>
      <c r="F107" s="18"/>
      <c r="G107" s="19"/>
      <c r="H107" s="19"/>
      <c r="I107" s="44">
        <f>SUM(I63:I106)</f>
        <v>0</v>
      </c>
    </row>
    <row r="108" spans="1:9" s="13" customFormat="1" ht="16.5" thickBot="1">
      <c r="A108" s="12"/>
      <c r="B108" s="6"/>
      <c r="C108" s="75" t="s">
        <v>129</v>
      </c>
      <c r="D108" s="75"/>
      <c r="E108" s="75"/>
      <c r="F108" s="75"/>
      <c r="G108" s="75"/>
      <c r="H108" s="75"/>
      <c r="I108" s="76"/>
    </row>
    <row r="109" spans="1:9" s="30" customFormat="1">
      <c r="A109" s="26"/>
      <c r="B109" s="27">
        <f>B106+1</f>
        <v>98</v>
      </c>
      <c r="C109" s="92" t="s">
        <v>115</v>
      </c>
      <c r="D109" s="93"/>
      <c r="E109" s="36" t="s">
        <v>24</v>
      </c>
      <c r="F109" s="33">
        <v>40</v>
      </c>
      <c r="G109" s="50"/>
      <c r="H109" s="51"/>
      <c r="I109" s="45">
        <f>F109*G109</f>
        <v>0</v>
      </c>
    </row>
    <row r="110" spans="1:9" s="30" customFormat="1">
      <c r="A110" s="26"/>
      <c r="B110" s="27">
        <f>B109+1</f>
        <v>99</v>
      </c>
      <c r="C110" s="90" t="s">
        <v>116</v>
      </c>
      <c r="D110" s="91"/>
      <c r="E110" s="36" t="s">
        <v>24</v>
      </c>
      <c r="F110" s="33">
        <v>40</v>
      </c>
      <c r="G110" s="54"/>
      <c r="H110" s="55"/>
      <c r="I110" s="46">
        <f t="shared" ref="I110:I117" si="4">F110*G110</f>
        <v>0</v>
      </c>
    </row>
    <row r="111" spans="1:9" s="30" customFormat="1">
      <c r="A111" s="26"/>
      <c r="B111" s="27">
        <f t="shared" ref="B111:B117" si="5">B110+1</f>
        <v>100</v>
      </c>
      <c r="C111" s="90" t="s">
        <v>42</v>
      </c>
      <c r="D111" s="91"/>
      <c r="E111" s="36" t="s">
        <v>12</v>
      </c>
      <c r="F111" s="33">
        <v>100</v>
      </c>
      <c r="G111" s="54"/>
      <c r="H111" s="55"/>
      <c r="I111" s="46">
        <f t="shared" si="4"/>
        <v>0</v>
      </c>
    </row>
    <row r="112" spans="1:9" s="30" customFormat="1">
      <c r="A112" s="26"/>
      <c r="B112" s="27">
        <f t="shared" si="5"/>
        <v>101</v>
      </c>
      <c r="C112" s="90" t="s">
        <v>117</v>
      </c>
      <c r="D112" s="91"/>
      <c r="E112" s="36" t="s">
        <v>54</v>
      </c>
      <c r="F112" s="33">
        <v>12</v>
      </c>
      <c r="G112" s="54"/>
      <c r="H112" s="55"/>
      <c r="I112" s="46">
        <f t="shared" si="4"/>
        <v>0</v>
      </c>
    </row>
    <row r="113" spans="1:9" s="30" customFormat="1">
      <c r="A113" s="26"/>
      <c r="B113" s="27">
        <f t="shared" si="5"/>
        <v>102</v>
      </c>
      <c r="C113" s="90" t="s">
        <v>118</v>
      </c>
      <c r="D113" s="91"/>
      <c r="E113" s="36" t="s">
        <v>119</v>
      </c>
      <c r="F113" s="33">
        <v>8</v>
      </c>
      <c r="G113" s="54"/>
      <c r="H113" s="55"/>
      <c r="I113" s="46">
        <f t="shared" si="4"/>
        <v>0</v>
      </c>
    </row>
    <row r="114" spans="1:9" s="30" customFormat="1">
      <c r="A114" s="26"/>
      <c r="B114" s="27">
        <f t="shared" si="5"/>
        <v>103</v>
      </c>
      <c r="C114" s="90" t="s">
        <v>120</v>
      </c>
      <c r="D114" s="91"/>
      <c r="E114" s="36" t="s">
        <v>121</v>
      </c>
      <c r="F114" s="33">
        <v>10</v>
      </c>
      <c r="G114" s="54"/>
      <c r="H114" s="55"/>
      <c r="I114" s="46">
        <f t="shared" si="4"/>
        <v>0</v>
      </c>
    </row>
    <row r="115" spans="1:9" s="30" customFormat="1">
      <c r="A115" s="26"/>
      <c r="B115" s="27">
        <f t="shared" si="5"/>
        <v>104</v>
      </c>
      <c r="C115" s="90" t="s">
        <v>122</v>
      </c>
      <c r="D115" s="91"/>
      <c r="E115" s="36" t="s">
        <v>12</v>
      </c>
      <c r="F115" s="33">
        <v>40</v>
      </c>
      <c r="G115" s="54"/>
      <c r="H115" s="55"/>
      <c r="I115" s="46">
        <f t="shared" si="4"/>
        <v>0</v>
      </c>
    </row>
    <row r="116" spans="1:9" s="30" customFormat="1">
      <c r="A116" s="26"/>
      <c r="B116" s="27">
        <f t="shared" si="5"/>
        <v>105</v>
      </c>
      <c r="C116" s="90" t="s">
        <v>131</v>
      </c>
      <c r="D116" s="91"/>
      <c r="E116" s="36" t="s">
        <v>54</v>
      </c>
      <c r="F116" s="33">
        <v>12</v>
      </c>
      <c r="G116" s="54"/>
      <c r="H116" s="55"/>
      <c r="I116" s="46">
        <f t="shared" si="4"/>
        <v>0</v>
      </c>
    </row>
    <row r="117" spans="1:9" s="30" customFormat="1" ht="15" thickBot="1">
      <c r="A117" s="26"/>
      <c r="B117" s="27">
        <f t="shared" si="5"/>
        <v>106</v>
      </c>
      <c r="C117" s="100" t="s">
        <v>123</v>
      </c>
      <c r="D117" s="100"/>
      <c r="E117" s="39" t="s">
        <v>124</v>
      </c>
      <c r="F117" s="35">
        <v>1</v>
      </c>
      <c r="G117" s="82"/>
      <c r="H117" s="101"/>
      <c r="I117" s="48">
        <f t="shared" si="4"/>
        <v>0</v>
      </c>
    </row>
    <row r="118" spans="1:9" s="13" customFormat="1" ht="28" customHeight="1" thickBot="1">
      <c r="A118" s="15"/>
      <c r="B118" s="16"/>
      <c r="C118" s="94" t="s">
        <v>125</v>
      </c>
      <c r="D118" s="94"/>
      <c r="E118" s="20"/>
      <c r="F118" s="21"/>
      <c r="G118" s="95"/>
      <c r="H118" s="96"/>
      <c r="I118" s="44">
        <f>SUM(I109:I117)</f>
        <v>0</v>
      </c>
    </row>
    <row r="119" spans="1:9" s="13" customFormat="1" ht="41.5" customHeight="1" thickBot="1">
      <c r="A119" s="22"/>
      <c r="B119" s="97" t="s">
        <v>126</v>
      </c>
      <c r="C119" s="98"/>
      <c r="D119" s="98"/>
      <c r="E119" s="98"/>
      <c r="F119" s="98"/>
      <c r="G119" s="98"/>
      <c r="H119" s="99"/>
      <c r="I119" s="23">
        <f>SUM(I118+I107+I61)</f>
        <v>0</v>
      </c>
    </row>
    <row r="120" spans="1:9" s="13" customFormat="1" ht="16"/>
  </sheetData>
  <mergeCells count="225">
    <mergeCell ref="C118:D118"/>
    <mergeCell ref="G118:H118"/>
    <mergeCell ref="B119:H119"/>
    <mergeCell ref="C115:D115"/>
    <mergeCell ref="G115:H115"/>
    <mergeCell ref="C116:D116"/>
    <mergeCell ref="G116:H116"/>
    <mergeCell ref="C117:D117"/>
    <mergeCell ref="G117:H117"/>
    <mergeCell ref="C112:D112"/>
    <mergeCell ref="G112:H112"/>
    <mergeCell ref="C113:D113"/>
    <mergeCell ref="G113:H113"/>
    <mergeCell ref="C114:D114"/>
    <mergeCell ref="G114:H114"/>
    <mergeCell ref="C109:D109"/>
    <mergeCell ref="G109:H109"/>
    <mergeCell ref="C110:D110"/>
    <mergeCell ref="G110:H110"/>
    <mergeCell ref="C111:D111"/>
    <mergeCell ref="G111:H111"/>
    <mergeCell ref="C105:D105"/>
    <mergeCell ref="G105:H105"/>
    <mergeCell ref="C106:D106"/>
    <mergeCell ref="G106:H106"/>
    <mergeCell ref="C107:D107"/>
    <mergeCell ref="C108:I108"/>
    <mergeCell ref="C102:D102"/>
    <mergeCell ref="G102:H102"/>
    <mergeCell ref="C103:D103"/>
    <mergeCell ref="G103:H103"/>
    <mergeCell ref="C104:D104"/>
    <mergeCell ref="G104:H104"/>
    <mergeCell ref="C99:D99"/>
    <mergeCell ref="G99:H99"/>
    <mergeCell ref="C100:D100"/>
    <mergeCell ref="G100:H100"/>
    <mergeCell ref="C101:D101"/>
    <mergeCell ref="G101:H101"/>
    <mergeCell ref="C96:D96"/>
    <mergeCell ref="G96:H96"/>
    <mergeCell ref="C97:D97"/>
    <mergeCell ref="G97:H97"/>
    <mergeCell ref="C98:D98"/>
    <mergeCell ref="G98:H98"/>
    <mergeCell ref="C93:D93"/>
    <mergeCell ref="G93:H93"/>
    <mergeCell ref="C94:D94"/>
    <mergeCell ref="G94:H94"/>
    <mergeCell ref="C95:D95"/>
    <mergeCell ref="G95:H95"/>
    <mergeCell ref="C90:D90"/>
    <mergeCell ref="G90:H90"/>
    <mergeCell ref="C91:D91"/>
    <mergeCell ref="G91:H91"/>
    <mergeCell ref="C92:D92"/>
    <mergeCell ref="G92:H92"/>
    <mergeCell ref="C87:D87"/>
    <mergeCell ref="G87:H87"/>
    <mergeCell ref="C88:D88"/>
    <mergeCell ref="G88:H88"/>
    <mergeCell ref="C89:D89"/>
    <mergeCell ref="G89:H89"/>
    <mergeCell ref="C84:D84"/>
    <mergeCell ref="G84:H84"/>
    <mergeCell ref="C85:D85"/>
    <mergeCell ref="G85:H85"/>
    <mergeCell ref="C86:D86"/>
    <mergeCell ref="G86:H86"/>
    <mergeCell ref="C81:D81"/>
    <mergeCell ref="G81:H81"/>
    <mergeCell ref="C82:D82"/>
    <mergeCell ref="G82:H82"/>
    <mergeCell ref="C83:D83"/>
    <mergeCell ref="G83:H83"/>
    <mergeCell ref="C78:D78"/>
    <mergeCell ref="G78:H78"/>
    <mergeCell ref="C79:D79"/>
    <mergeCell ref="G79:H79"/>
    <mergeCell ref="C80:D80"/>
    <mergeCell ref="G80:H80"/>
    <mergeCell ref="C75:D75"/>
    <mergeCell ref="G75:H75"/>
    <mergeCell ref="C76:D76"/>
    <mergeCell ref="G76:H76"/>
    <mergeCell ref="C77:D77"/>
    <mergeCell ref="G77:H77"/>
    <mergeCell ref="C72:D72"/>
    <mergeCell ref="G72:H72"/>
    <mergeCell ref="C73:D73"/>
    <mergeCell ref="G73:H73"/>
    <mergeCell ref="C74:D74"/>
    <mergeCell ref="G74:H74"/>
    <mergeCell ref="C69:D69"/>
    <mergeCell ref="G69:H69"/>
    <mergeCell ref="C70:D70"/>
    <mergeCell ref="G70:H70"/>
    <mergeCell ref="C71:D71"/>
    <mergeCell ref="G71:H71"/>
    <mergeCell ref="C66:D66"/>
    <mergeCell ref="G66:H66"/>
    <mergeCell ref="C67:D67"/>
    <mergeCell ref="G67:H67"/>
    <mergeCell ref="C68:D68"/>
    <mergeCell ref="G68:H68"/>
    <mergeCell ref="C62:I62"/>
    <mergeCell ref="C63:D63"/>
    <mergeCell ref="G63:H63"/>
    <mergeCell ref="C64:D64"/>
    <mergeCell ref="G64:H64"/>
    <mergeCell ref="C65:D65"/>
    <mergeCell ref="G65:H65"/>
    <mergeCell ref="C59:D59"/>
    <mergeCell ref="G59:H59"/>
    <mergeCell ref="C60:D60"/>
    <mergeCell ref="G60:H60"/>
    <mergeCell ref="C61:D61"/>
    <mergeCell ref="G61:H61"/>
    <mergeCell ref="C56:D56"/>
    <mergeCell ref="G56:H56"/>
    <mergeCell ref="C57:D57"/>
    <mergeCell ref="G57:H57"/>
    <mergeCell ref="C58:D58"/>
    <mergeCell ref="G58:H58"/>
    <mergeCell ref="C53:D53"/>
    <mergeCell ref="G53:H53"/>
    <mergeCell ref="C54:D54"/>
    <mergeCell ref="G54:H54"/>
    <mergeCell ref="C55:D55"/>
    <mergeCell ref="G55:H55"/>
    <mergeCell ref="C50:D50"/>
    <mergeCell ref="G50:H50"/>
    <mergeCell ref="C51:D51"/>
    <mergeCell ref="G51:H51"/>
    <mergeCell ref="C52:D52"/>
    <mergeCell ref="G52:H52"/>
    <mergeCell ref="C47:D47"/>
    <mergeCell ref="G47:H47"/>
    <mergeCell ref="C48:D48"/>
    <mergeCell ref="G48:H48"/>
    <mergeCell ref="C49:D49"/>
    <mergeCell ref="G49:H49"/>
    <mergeCell ref="C44:D44"/>
    <mergeCell ref="G44:H44"/>
    <mergeCell ref="C45:D45"/>
    <mergeCell ref="G45:H45"/>
    <mergeCell ref="C46:D46"/>
    <mergeCell ref="G46:H46"/>
    <mergeCell ref="C41:D41"/>
    <mergeCell ref="G41:H41"/>
    <mergeCell ref="C42:D42"/>
    <mergeCell ref="G42:H42"/>
    <mergeCell ref="C43:D43"/>
    <mergeCell ref="G43:H43"/>
    <mergeCell ref="C38:D38"/>
    <mergeCell ref="G38:H38"/>
    <mergeCell ref="C39:D39"/>
    <mergeCell ref="G39:H39"/>
    <mergeCell ref="C40:D40"/>
    <mergeCell ref="G40:H40"/>
    <mergeCell ref="C35:D35"/>
    <mergeCell ref="G35:H35"/>
    <mergeCell ref="C36:D36"/>
    <mergeCell ref="G36:H36"/>
    <mergeCell ref="C37:D37"/>
    <mergeCell ref="G37:H37"/>
    <mergeCell ref="C32:D32"/>
    <mergeCell ref="G32:H32"/>
    <mergeCell ref="C33:D33"/>
    <mergeCell ref="G33:H33"/>
    <mergeCell ref="C34:D34"/>
    <mergeCell ref="G34:H34"/>
    <mergeCell ref="C29:D29"/>
    <mergeCell ref="G29:H29"/>
    <mergeCell ref="C30:D30"/>
    <mergeCell ref="G30:H30"/>
    <mergeCell ref="C31:D31"/>
    <mergeCell ref="G31:H31"/>
    <mergeCell ref="C26:D26"/>
    <mergeCell ref="G26:H26"/>
    <mergeCell ref="C27:D27"/>
    <mergeCell ref="G27:H27"/>
    <mergeCell ref="C28:D28"/>
    <mergeCell ref="G28:H28"/>
    <mergeCell ref="C23:D23"/>
    <mergeCell ref="G23:H23"/>
    <mergeCell ref="C24:D24"/>
    <mergeCell ref="G24:H24"/>
    <mergeCell ref="C25:D25"/>
    <mergeCell ref="G25:H25"/>
    <mergeCell ref="C20:D20"/>
    <mergeCell ref="G20:H20"/>
    <mergeCell ref="C21:D21"/>
    <mergeCell ref="G21:H21"/>
    <mergeCell ref="C22:D22"/>
    <mergeCell ref="G22:H22"/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B1:I4"/>
    <mergeCell ref="C5:I5"/>
    <mergeCell ref="C6:D6"/>
    <mergeCell ref="G6:H6"/>
    <mergeCell ref="C7:H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c73090-0618-4bb0-96f1-470d28c7d1a3">
      <Terms xmlns="http://schemas.microsoft.com/office/infopath/2007/PartnerControls"/>
    </lcf76f155ced4ddcb4097134ff3c332f>
    <TaxCatchAll xmlns="8ddb8d19-433f-4faa-8a1a-9dc15e3f0b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DD5A520902E488F823001B4A7BFB0" ma:contentTypeVersion="8" ma:contentTypeDescription="Create a new document." ma:contentTypeScope="" ma:versionID="d8eb706b4242a469247f55c1b03b5127">
  <xsd:schema xmlns:xsd="http://www.w3.org/2001/XMLSchema" xmlns:xs="http://www.w3.org/2001/XMLSchema" xmlns:p="http://schemas.microsoft.com/office/2006/metadata/properties" xmlns:ns2="9a8e476e-cce2-4e66-b09c-152a65af0e70" xmlns:ns3="62c73090-0618-4bb0-96f1-470d28c7d1a3" xmlns:ns4="8ddb8d19-433f-4faa-8a1a-9dc15e3f0b7d" targetNamespace="http://schemas.microsoft.com/office/2006/metadata/properties" ma:root="true" ma:fieldsID="8f99034e5a8290c24962e6f72e50ff9f" ns2:_="" ns3:_="" ns4:_="">
    <xsd:import namespace="9a8e476e-cce2-4e66-b09c-152a65af0e70"/>
    <xsd:import namespace="62c73090-0618-4bb0-96f1-470d28c7d1a3"/>
    <xsd:import namespace="8ddb8d19-433f-4faa-8a1a-9dc15e3f0b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8e476e-cce2-4e66-b09c-152a65af0e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c73090-0618-4bb0-96f1-470d28c7d1a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175d4c7-dc8b-40ac-89bb-2a5077c90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b8d19-433f-4faa-8a1a-9dc15e3f0b7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42df06-a5d1-436c-a5d2-d416a8accb32}" ma:internalName="TaxCatchAll" ma:showField="CatchAllData" ma:web="8ddb8d19-433f-4faa-8a1a-9dc15e3f0b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9DE1F2-87FB-4C30-B515-5521C94F59E0}">
  <ds:schemaRefs>
    <ds:schemaRef ds:uri="http://schemas.microsoft.com/office/2006/metadata/properties"/>
    <ds:schemaRef ds:uri="http://schemas.microsoft.com/office/infopath/2007/PartnerControls"/>
    <ds:schemaRef ds:uri="62c73090-0618-4bb0-96f1-470d28c7d1a3"/>
    <ds:schemaRef ds:uri="8ddb8d19-433f-4faa-8a1a-9dc15e3f0b7d"/>
  </ds:schemaRefs>
</ds:datastoreItem>
</file>

<file path=customXml/itemProps2.xml><?xml version="1.0" encoding="utf-8"?>
<ds:datastoreItem xmlns:ds="http://schemas.openxmlformats.org/officeDocument/2006/customXml" ds:itemID="{0B41BFC0-A226-4A62-A638-6F95CE621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8CFCAE-8507-4127-9B79-65456D4788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8e476e-cce2-4e66-b09c-152a65af0e70"/>
    <ds:schemaRef ds:uri="62c73090-0618-4bb0-96f1-470d28c7d1a3"/>
    <ds:schemaRef ds:uri="8ddb8d19-433f-4faa-8a1a-9dc15e3f0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365e579-b9ba-4bc3-a748-fad74eb76385}" enabled="1" method="Standard" siteId="{7a0df6a5-35c9-4bdc-ae48-9c981a4d555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Mogga, Emmanuel</dc:creator>
  <cp:lastModifiedBy>Mogga, Emmanuel</cp:lastModifiedBy>
  <dcterms:created xsi:type="dcterms:W3CDTF">2026-10-05T12:07:38Z</dcterms:created>
  <dcterms:modified xsi:type="dcterms:W3CDTF">2026-10-08T07:21:16Z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0x01010082BDD5A520902E488F823001B4A7BFB0</vt:lpwstr>
  </property>
</Properties>
</file>