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rmin's Documents\Malteser South Sudan\Procurement\ITB\ITT 2022\Juba procurement 2022\PRF_JUB_2022_0077 for rehabilitation of three latrines in Kajo Keji\"/>
    </mc:Choice>
  </mc:AlternateContent>
  <xr:revisionPtr revIDLastSave="0" documentId="13_ncr:1_{DCD07631-8F79-4CB0-B78E-7B50BC9BC8D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ori PS - Girls , kajokeji" sheetId="4" r:id="rId1"/>
    <sheet name="Sondogo PS- Girls, Kajokeji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14" i="5"/>
  <c r="F18" i="5"/>
  <c r="F29" i="5"/>
  <c r="F30" i="5"/>
  <c r="F16" i="4"/>
  <c r="F20" i="4"/>
  <c r="F25" i="4"/>
  <c r="F32" i="4"/>
  <c r="F18" i="4"/>
  <c r="F16" i="5"/>
  <c r="F33" i="4" l="1"/>
  <c r="D20" i="5"/>
  <c r="F17" i="5" l="1"/>
  <c r="F28" i="4"/>
  <c r="F29" i="4"/>
  <c r="F28" i="5" l="1"/>
  <c r="F27" i="5"/>
  <c r="F26" i="5"/>
  <c r="F22" i="5"/>
  <c r="F21" i="5"/>
  <c r="F20" i="5"/>
  <c r="F13" i="5"/>
  <c r="F12" i="5"/>
  <c r="F11" i="5"/>
  <c r="F10" i="5"/>
  <c r="F7" i="5"/>
  <c r="F6" i="5"/>
  <c r="F31" i="4"/>
  <c r="F30" i="4"/>
  <c r="F24" i="4"/>
  <c r="F23" i="4"/>
  <c r="F22" i="4"/>
  <c r="F19" i="4"/>
  <c r="F15" i="4"/>
  <c r="F14" i="4"/>
  <c r="F13" i="4"/>
  <c r="F12" i="4"/>
  <c r="F9" i="4"/>
  <c r="F8" i="4"/>
  <c r="F23" i="5" l="1"/>
  <c r="F10" i="4"/>
</calcChain>
</file>

<file path=xl/sharedStrings.xml><?xml version="1.0" encoding="utf-8"?>
<sst xmlns="http://schemas.openxmlformats.org/spreadsheetml/2006/main" count="102" uniqueCount="54">
  <si>
    <t>Grand Total</t>
  </si>
  <si>
    <t>No</t>
  </si>
  <si>
    <t>m</t>
  </si>
  <si>
    <t>Door and windows (use lead lined metal as frames )</t>
  </si>
  <si>
    <t xml:space="preserve">Supplies and Fittings </t>
  </si>
  <si>
    <t>Sub-total 5</t>
  </si>
  <si>
    <t>Sq.m</t>
  </si>
  <si>
    <t>Finishes</t>
  </si>
  <si>
    <t>Cu.m</t>
  </si>
  <si>
    <t>Super-structure</t>
  </si>
  <si>
    <t>Sub-total 3</t>
  </si>
  <si>
    <t>Sub-structure</t>
  </si>
  <si>
    <t>Sub-total 2</t>
  </si>
  <si>
    <t>Sub-total 1</t>
  </si>
  <si>
    <t>Contractors general obligation</t>
  </si>
  <si>
    <t>Amount (USD)</t>
  </si>
  <si>
    <t>Unit rate (USD)</t>
  </si>
  <si>
    <t>Quantity</t>
  </si>
  <si>
    <t>Unit</t>
  </si>
  <si>
    <t>Item</t>
  </si>
  <si>
    <t xml:space="preserve">Bill Of Quantities </t>
  </si>
  <si>
    <t xml:space="preserve">13mm thick  cement sand (1:4) plastering to aprone and Hand washing facility wall rendered in cement </t>
  </si>
  <si>
    <t xml:space="preserve">Replace the existing broken  vent pipe in  toilet rooms with  all its necessary  required items including painting </t>
  </si>
  <si>
    <t>Disluge all the waste in the pit of the latrine (The pit is more 50% not full )</t>
  </si>
  <si>
    <t>L-s</t>
  </si>
  <si>
    <t>L-S</t>
  </si>
  <si>
    <t>Preconstruction works, mobilization and demolization and clearing arising from the site</t>
  </si>
  <si>
    <t xml:space="preserve"> School:Lirya Primary School</t>
  </si>
  <si>
    <t xml:space="preserve">Repair  and install a metal doors including fabrication and painting; louvers for ventilation 0.3 on the shutter and in proper  in and out locking system and a medium size padlocks for D1 </t>
  </si>
  <si>
    <t xml:space="preserve">supply  and install a metal doors including fabrication and painting; louvers for ventilation 0.3 on the shutter and in proper  in and out locking system and a medium size padlocks for D1 </t>
  </si>
  <si>
    <t>M</t>
  </si>
  <si>
    <t>Supply and installing of metal doors including fabrication and painting; in  metalic plate and louvers for ventilation 0.3 at the top  of the shutter and proper  in and out locking system with a medium size padlocks for D1</t>
  </si>
  <si>
    <t xml:space="preserve">200mm walling for the excavated  and plinth walls in well burnt bricks  bedded and jointed 1:4 cement sand mortar for the , Handwashing facility </t>
  </si>
  <si>
    <t>Concrete (1:2:4) @100mm thick splash aprone, Handwashing facility</t>
  </si>
  <si>
    <t xml:space="preserve">Excavation soak way( dia 2.0 and depth 1.2) and for the handwashing facility </t>
  </si>
  <si>
    <t xml:space="preserve">200mm walling for the excavated  and plinth walls in standard concrete blocks bedded and jointed 1:4 cement sand mortar for the aprone, Handwashing facility </t>
  </si>
  <si>
    <t>Concrete (1:2:4) @100mm thick for Handwashing facility</t>
  </si>
  <si>
    <t xml:space="preserve">Prepare the roof  sheet and re paint using oil paint </t>
  </si>
  <si>
    <t xml:space="preserve"> Rehabilitation of  Primary School  Girls` Latrine Block  in  CentralEqutoria  State     </t>
  </si>
  <si>
    <t xml:space="preserve"> Rehabilitation of  Primary School  Girls` Latrine Block  in Central Equtoria  State     </t>
  </si>
  <si>
    <t>County: Kajo keji County</t>
  </si>
  <si>
    <t>County: Kajo Keji County</t>
  </si>
  <si>
    <r>
      <rPr>
        <b/>
        <sz val="11.5"/>
        <color theme="1"/>
        <rFont val="Times New Roman"/>
        <family val="1"/>
      </rPr>
      <t xml:space="preserve">Steel cement rendering </t>
    </r>
    <r>
      <rPr>
        <sz val="11.5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Re-desigining foot resting and drop hole per standard and rendering smooth cement on the  concrete floor (Smoothing), Handwashing facility,and all surrounding of the aprone.</t>
    </r>
  </si>
  <si>
    <r>
      <rPr>
        <b/>
        <sz val="11.5"/>
        <color theme="1"/>
        <rFont val="Times New Roman"/>
        <family val="1"/>
      </rPr>
      <t xml:space="preserve">Tiling     </t>
    </r>
    <r>
      <rPr>
        <sz val="11.5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Provide Tiling for hand washing facilities</t>
    </r>
  </si>
  <si>
    <r>
      <rPr>
        <b/>
        <sz val="11.5"/>
        <color theme="1"/>
        <rFont val="Times New Roman"/>
        <family val="1"/>
      </rPr>
      <t xml:space="preserve">Provide, fabricate and install                                                                                                                                                      </t>
    </r>
    <r>
      <rPr>
        <sz val="11.5"/>
        <color theme="1"/>
        <rFont val="Times New Roman"/>
        <family val="1"/>
      </rPr>
      <t xml:space="preserve">A 250 liters plastic water storage with a metalic stand from square hollow section metal  fabricated together with a metallic stair case(40x 40x3mm)hollow section, the storage is connect by rain water 4'' guitter and a pipe of 3'' PVC in to the tank. The water in the tank is connect to the hand washing facility using 3/4 PVC pipe and 2 taps and 1 control valve inside the latrine where as the waste waste water with 3'' connected to the soak pitincluding all nessary requirements </t>
    </r>
  </si>
  <si>
    <r>
      <rPr>
        <b/>
        <sz val="12"/>
        <color theme="1"/>
        <rFont val="Times New Roman"/>
        <family val="1"/>
      </rPr>
      <t xml:space="preserve">Steel cement rendering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Re-desigining foot resting and drop hole per standard and rendering smooth cement on the  concrete floor (Smoothing), Handwashing facility,and all surrounding of the aprone.</t>
    </r>
  </si>
  <si>
    <r>
      <rPr>
        <b/>
        <i/>
        <sz val="12"/>
        <color theme="1"/>
        <rFont val="Times New Roman"/>
        <family val="1"/>
      </rPr>
      <t xml:space="preserve">Painting 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Prepare surface, apply primer coats and three coats of plastic emulsion paint to exterior and interior  rendered with oil paints.</t>
    </r>
  </si>
  <si>
    <r>
      <rPr>
        <b/>
        <sz val="12"/>
        <color theme="1"/>
        <rFont val="Times New Roman"/>
        <family val="1"/>
      </rPr>
      <t xml:space="preserve">Tiling    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Provide Tiling for hand washing facilities</t>
    </r>
  </si>
  <si>
    <r>
      <rPr>
        <b/>
        <sz val="12"/>
        <color theme="1"/>
        <rFont val="Times New Roman"/>
        <family val="1"/>
      </rPr>
      <t xml:space="preserve">Provide, fabricate and install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</rPr>
      <t xml:space="preserve">A 250 liters plastic water storage with a metalic stand from square hollow section metal  fabricated together with a metallic stair case(40x 40x3mm)hollow section, the storage is connect by rain water 4'' guitter and a pipe of 3'' PVC in to the tank. The water in the tank is connect to the hand washing facility using 3/4 PVC pipe and 2 taps and 1 control valve inside the latrine where as the waste waste water with 3'' connected to the soak pitincluding all nessary requirements </t>
    </r>
  </si>
  <si>
    <t>Sno</t>
  </si>
  <si>
    <t>SNo</t>
  </si>
  <si>
    <r>
      <rPr>
        <b/>
        <i/>
        <sz val="11.5"/>
        <color theme="1"/>
        <rFont val="Times New Roman"/>
        <family val="1"/>
      </rPr>
      <t xml:space="preserve">Re- Painting  </t>
    </r>
    <r>
      <rPr>
        <sz val="11.5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Prepare surface, apply primer coats and three coats of plastic emulsion paint to exterior and interior  rendered with oil paints.</t>
    </r>
  </si>
  <si>
    <t xml:space="preserve">Replace the facial boards 9"X1"  smoothly sharp  including painting  in weather guard </t>
  </si>
  <si>
    <t xml:space="preserve"> School: Sodongo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</si>
</sst>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.5"/>
      <color theme="1"/>
      <name val="Times New Roman"/>
      <family val="1"/>
    </font>
    <font>
      <sz val="11.5"/>
      <name val="Times New Roman"/>
      <family val="1"/>
    </font>
    <font>
      <b/>
      <i/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2" fontId="1" fillId="0" borderId="0" xfId="0" applyNumberFormat="1" applyFont="1"/>
    <xf numFmtId="0" fontId="1" fillId="0" borderId="0" xfId="0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4" borderId="0" xfId="0" applyFont="1" applyFill="1"/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/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4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1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2" fontId="1" fillId="3" borderId="4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top" wrapText="1"/>
    </xf>
    <xf numFmtId="164" fontId="9" fillId="4" borderId="3" xfId="0" quotePrefix="1" applyNumberFormat="1" applyFont="1" applyFill="1" applyBorder="1" applyAlignment="1">
      <alignment horizontal="center" vertical="top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2" fontId="1" fillId="4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2" fontId="1" fillId="4" borderId="5" xfId="0" applyNumberFormat="1" applyFont="1" applyFill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vertical="top" wrapText="1"/>
    </xf>
    <xf numFmtId="164" fontId="1" fillId="4" borderId="3" xfId="0" quotePrefix="1" applyNumberFormat="1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vertical="top" wrapText="1"/>
    </xf>
    <xf numFmtId="2" fontId="7" fillId="3" borderId="4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vertical="top" wrapText="1"/>
    </xf>
    <xf numFmtId="164" fontId="8" fillId="3" borderId="3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2" fontId="8" fillId="3" borderId="2" xfId="0" applyNumberFormat="1" applyFont="1" applyFill="1" applyBorder="1" applyAlignment="1">
      <alignment vertical="top" wrapText="1"/>
    </xf>
    <xf numFmtId="2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164" fontId="4" fillId="4" borderId="3" xfId="0" quotePrefix="1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top" wrapText="1"/>
    </xf>
    <xf numFmtId="2" fontId="3" fillId="4" borderId="2" xfId="0" applyNumberFormat="1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top" wrapText="1"/>
    </xf>
    <xf numFmtId="2" fontId="7" fillId="4" borderId="2" xfId="0" applyNumberFormat="1" applyFont="1" applyFill="1" applyBorder="1" applyAlignment="1">
      <alignment vertical="top" wrapText="1"/>
    </xf>
    <xf numFmtId="2" fontId="7" fillId="0" borderId="7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2" fontId="7" fillId="4" borderId="5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164" fontId="3" fillId="4" borderId="3" xfId="0" quotePrefix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81"/>
  <sheetViews>
    <sheetView zoomScaleNormal="100" workbookViewId="0">
      <selection activeCell="F33" sqref="A3:F33"/>
    </sheetView>
  </sheetViews>
  <sheetFormatPr defaultRowHeight="15" x14ac:dyDescent="0.25"/>
  <cols>
    <col min="1" max="1" width="5" style="70" bestFit="1" customWidth="1"/>
    <col min="2" max="2" width="59.5703125" style="26" customWidth="1"/>
    <col min="3" max="3" width="7.7109375" style="27" customWidth="1"/>
    <col min="4" max="4" width="9.42578125" style="23" customWidth="1"/>
    <col min="5" max="5" width="11.7109375" style="16" customWidth="1"/>
    <col min="6" max="6" width="9.85546875" style="15" customWidth="1"/>
    <col min="7" max="16384" width="9.140625" style="16"/>
  </cols>
  <sheetData>
    <row r="3" spans="1:6" ht="15.75" x14ac:dyDescent="0.25">
      <c r="B3" s="111" t="s">
        <v>20</v>
      </c>
      <c r="C3" s="112"/>
      <c r="D3" s="112"/>
      <c r="E3" s="112"/>
    </row>
    <row r="4" spans="1:6" x14ac:dyDescent="0.25">
      <c r="A4" s="113" t="s">
        <v>38</v>
      </c>
      <c r="B4" s="114"/>
      <c r="C4" s="114"/>
      <c r="D4" s="114"/>
      <c r="E4" s="114"/>
      <c r="F4" s="114"/>
    </row>
    <row r="5" spans="1:6" x14ac:dyDescent="0.25">
      <c r="A5" s="17"/>
      <c r="B5" s="18" t="s">
        <v>41</v>
      </c>
      <c r="C5" s="115" t="s">
        <v>27</v>
      </c>
      <c r="D5" s="115"/>
      <c r="E5" s="115"/>
      <c r="F5" s="115"/>
    </row>
    <row r="6" spans="1:6" s="22" customFormat="1" ht="29.25" customHeight="1" x14ac:dyDescent="0.25">
      <c r="A6" s="19" t="s">
        <v>49</v>
      </c>
      <c r="B6" s="20" t="s">
        <v>19</v>
      </c>
      <c r="C6" s="20" t="s">
        <v>18</v>
      </c>
      <c r="D6" s="21" t="s">
        <v>17</v>
      </c>
      <c r="E6" s="20" t="s">
        <v>16</v>
      </c>
      <c r="F6" s="19" t="s">
        <v>15</v>
      </c>
    </row>
    <row r="7" spans="1:6" ht="15.75" x14ac:dyDescent="0.25">
      <c r="A7" s="31">
        <v>1</v>
      </c>
      <c r="B7" s="32" t="s">
        <v>14</v>
      </c>
      <c r="C7" s="33"/>
      <c r="D7" s="34"/>
      <c r="E7" s="72"/>
      <c r="F7" s="35"/>
    </row>
    <row r="8" spans="1:6" ht="17.25" customHeight="1" x14ac:dyDescent="0.25">
      <c r="A8" s="36">
        <v>1.01</v>
      </c>
      <c r="B8" s="73" t="s">
        <v>26</v>
      </c>
      <c r="C8" s="74" t="s">
        <v>24</v>
      </c>
      <c r="D8" s="75">
        <v>1</v>
      </c>
      <c r="E8" s="73">
        <v>0</v>
      </c>
      <c r="F8" s="76">
        <f>D8*E8</f>
        <v>0</v>
      </c>
    </row>
    <row r="9" spans="1:6" ht="30.75" customHeight="1" x14ac:dyDescent="0.25">
      <c r="A9" s="36">
        <v>1.02</v>
      </c>
      <c r="B9" s="73" t="s">
        <v>23</v>
      </c>
      <c r="C9" s="74" t="s">
        <v>25</v>
      </c>
      <c r="D9" s="75">
        <v>1</v>
      </c>
      <c r="E9" s="73">
        <v>0</v>
      </c>
      <c r="F9" s="76">
        <f>D9*E9</f>
        <v>0</v>
      </c>
    </row>
    <row r="10" spans="1:6" x14ac:dyDescent="0.25">
      <c r="A10" s="77"/>
      <c r="B10" s="78" t="s">
        <v>13</v>
      </c>
      <c r="C10" s="79"/>
      <c r="D10" s="80"/>
      <c r="E10" s="81"/>
      <c r="F10" s="82">
        <f>SUM(F8:F9)</f>
        <v>0</v>
      </c>
    </row>
    <row r="11" spans="1:6" ht="20.45" customHeight="1" x14ac:dyDescent="0.25">
      <c r="A11" s="83">
        <v>2</v>
      </c>
      <c r="B11" s="84" t="s">
        <v>11</v>
      </c>
      <c r="C11" s="85"/>
      <c r="D11" s="86"/>
      <c r="E11" s="87"/>
      <c r="F11" s="88"/>
    </row>
    <row r="12" spans="1:6" ht="29.25" customHeight="1" x14ac:dyDescent="0.25">
      <c r="A12" s="36">
        <v>2.0099999999999998</v>
      </c>
      <c r="B12" s="73" t="s">
        <v>34</v>
      </c>
      <c r="C12" s="74" t="s">
        <v>8</v>
      </c>
      <c r="D12" s="75">
        <v>4</v>
      </c>
      <c r="E12" s="73">
        <v>0</v>
      </c>
      <c r="F12" s="76">
        <f>D12*E12</f>
        <v>0</v>
      </c>
    </row>
    <row r="13" spans="1:6" s="24" customFormat="1" ht="21.75" customHeight="1" x14ac:dyDescent="0.25">
      <c r="A13" s="36">
        <v>2.02</v>
      </c>
      <c r="B13" s="73" t="s">
        <v>33</v>
      </c>
      <c r="C13" s="74" t="s">
        <v>8</v>
      </c>
      <c r="D13" s="89">
        <v>2.7</v>
      </c>
      <c r="E13" s="73">
        <v>0</v>
      </c>
      <c r="F13" s="76">
        <f>D13*E13</f>
        <v>0</v>
      </c>
    </row>
    <row r="14" spans="1:6" s="25" customFormat="1" ht="44.25" customHeight="1" x14ac:dyDescent="0.25">
      <c r="A14" s="50">
        <v>2.0299999999999998</v>
      </c>
      <c r="B14" s="90" t="s">
        <v>32</v>
      </c>
      <c r="C14" s="91" t="s">
        <v>6</v>
      </c>
      <c r="D14" s="92">
        <v>3</v>
      </c>
      <c r="E14" s="90">
        <v>0</v>
      </c>
      <c r="F14" s="93">
        <f>D14*E14</f>
        <v>0</v>
      </c>
    </row>
    <row r="15" spans="1:6" ht="34.5" customHeight="1" x14ac:dyDescent="0.25">
      <c r="A15" s="36">
        <v>2.04</v>
      </c>
      <c r="B15" s="73" t="s">
        <v>21</v>
      </c>
      <c r="C15" s="74" t="s">
        <v>6</v>
      </c>
      <c r="D15" s="75">
        <v>10.7</v>
      </c>
      <c r="E15" s="73">
        <v>0</v>
      </c>
      <c r="F15" s="76">
        <f>D15*E15</f>
        <v>0</v>
      </c>
    </row>
    <row r="16" spans="1:6" x14ac:dyDescent="0.25">
      <c r="A16" s="77"/>
      <c r="B16" s="78" t="s">
        <v>12</v>
      </c>
      <c r="C16" s="79"/>
      <c r="D16" s="80"/>
      <c r="E16" s="81"/>
      <c r="F16" s="82">
        <f>SUM(F12:F15)</f>
        <v>0</v>
      </c>
    </row>
    <row r="17" spans="1:6" x14ac:dyDescent="0.25">
      <c r="A17" s="83">
        <v>3</v>
      </c>
      <c r="B17" s="94" t="s">
        <v>9</v>
      </c>
      <c r="C17" s="85"/>
      <c r="D17" s="95"/>
      <c r="E17" s="87"/>
      <c r="F17" s="96"/>
    </row>
    <row r="18" spans="1:6" ht="15.75" x14ac:dyDescent="0.25">
      <c r="A18" s="97">
        <v>3.01</v>
      </c>
      <c r="B18" s="56" t="s">
        <v>37</v>
      </c>
      <c r="C18" s="98" t="s">
        <v>6</v>
      </c>
      <c r="D18" s="99">
        <v>21</v>
      </c>
      <c r="E18" s="100">
        <v>0</v>
      </c>
      <c r="F18" s="101">
        <f>D18*E18</f>
        <v>0</v>
      </c>
    </row>
    <row r="19" spans="1:6" s="24" customFormat="1" ht="33.75" customHeight="1" x14ac:dyDescent="0.25">
      <c r="A19" s="60">
        <v>3.02</v>
      </c>
      <c r="B19" s="102" t="s">
        <v>52</v>
      </c>
      <c r="C19" s="103" t="s">
        <v>2</v>
      </c>
      <c r="D19" s="104">
        <v>18.2</v>
      </c>
      <c r="E19" s="105">
        <v>0</v>
      </c>
      <c r="F19" s="106">
        <f>D19*E19</f>
        <v>0</v>
      </c>
    </row>
    <row r="20" spans="1:6" x14ac:dyDescent="0.25">
      <c r="A20" s="77"/>
      <c r="B20" s="78" t="s">
        <v>10</v>
      </c>
      <c r="C20" s="79"/>
      <c r="D20" s="80"/>
      <c r="E20" s="81"/>
      <c r="F20" s="82">
        <f>SUM(F18:F19)</f>
        <v>0</v>
      </c>
    </row>
    <row r="21" spans="1:6" x14ac:dyDescent="0.25">
      <c r="A21" s="83">
        <v>4</v>
      </c>
      <c r="B21" s="84" t="s">
        <v>7</v>
      </c>
      <c r="C21" s="85"/>
      <c r="D21" s="95"/>
      <c r="E21" s="87"/>
      <c r="F21" s="88"/>
    </row>
    <row r="22" spans="1:6" s="24" customFormat="1" ht="62.25" customHeight="1" x14ac:dyDescent="0.25">
      <c r="A22" s="36">
        <v>4.0199999999999996</v>
      </c>
      <c r="B22" s="73" t="s">
        <v>42</v>
      </c>
      <c r="C22" s="74" t="s">
        <v>6</v>
      </c>
      <c r="D22" s="75">
        <v>31.12</v>
      </c>
      <c r="E22" s="73">
        <v>0</v>
      </c>
      <c r="F22" s="76">
        <f>D22*E22</f>
        <v>0</v>
      </c>
    </row>
    <row r="23" spans="1:6" s="24" customFormat="1" ht="49.5" customHeight="1" x14ac:dyDescent="0.25">
      <c r="A23" s="36">
        <v>4.03</v>
      </c>
      <c r="B23" s="73" t="s">
        <v>51</v>
      </c>
      <c r="C23" s="91" t="s">
        <v>6</v>
      </c>
      <c r="D23" s="92">
        <v>155</v>
      </c>
      <c r="E23" s="73">
        <v>0</v>
      </c>
      <c r="F23" s="76">
        <f>D23*E23</f>
        <v>0</v>
      </c>
    </row>
    <row r="24" spans="1:6" s="24" customFormat="1" ht="30" x14ac:dyDescent="0.25">
      <c r="A24" s="36">
        <v>4.04</v>
      </c>
      <c r="B24" s="73" t="s">
        <v>43</v>
      </c>
      <c r="C24" s="74" t="s">
        <v>6</v>
      </c>
      <c r="D24" s="107">
        <v>2</v>
      </c>
      <c r="E24" s="73">
        <v>0</v>
      </c>
      <c r="F24" s="76">
        <f>D24*E24</f>
        <v>0</v>
      </c>
    </row>
    <row r="25" spans="1:6" s="24" customFormat="1" ht="15.75" x14ac:dyDescent="0.25">
      <c r="A25" s="41"/>
      <c r="B25" s="42" t="s">
        <v>5</v>
      </c>
      <c r="C25" s="43"/>
      <c r="D25" s="44"/>
      <c r="E25" s="108"/>
      <c r="F25" s="110">
        <f>SUM(F22:F24)</f>
        <v>0</v>
      </c>
    </row>
    <row r="26" spans="1:6" ht="15.75" customHeight="1" x14ac:dyDescent="0.25">
      <c r="A26" s="46">
        <v>5</v>
      </c>
      <c r="B26" s="47" t="s">
        <v>4</v>
      </c>
      <c r="C26" s="38"/>
      <c r="D26" s="39"/>
      <c r="E26" s="37"/>
      <c r="F26" s="40"/>
    </row>
    <row r="27" spans="1:6" ht="15.75" x14ac:dyDescent="0.25">
      <c r="A27" s="46"/>
      <c r="B27" s="47" t="s">
        <v>3</v>
      </c>
      <c r="C27" s="38"/>
      <c r="D27" s="39"/>
      <c r="E27" s="37"/>
      <c r="F27" s="40"/>
    </row>
    <row r="28" spans="1:6" ht="50.25" customHeight="1" x14ac:dyDescent="0.25">
      <c r="A28" s="36">
        <v>5.01</v>
      </c>
      <c r="B28" s="73" t="s">
        <v>28</v>
      </c>
      <c r="C28" s="74" t="s">
        <v>1</v>
      </c>
      <c r="D28" s="75">
        <v>3</v>
      </c>
      <c r="E28" s="73">
        <v>0</v>
      </c>
      <c r="F28" s="76">
        <f>D28*E28</f>
        <v>0</v>
      </c>
    </row>
    <row r="29" spans="1:6" ht="50.25" customHeight="1" x14ac:dyDescent="0.25">
      <c r="A29" s="60">
        <v>5.0199999999999996</v>
      </c>
      <c r="B29" s="73" t="s">
        <v>29</v>
      </c>
      <c r="C29" s="103" t="s">
        <v>1</v>
      </c>
      <c r="D29" s="104">
        <v>2</v>
      </c>
      <c r="E29" s="105">
        <v>0</v>
      </c>
      <c r="F29" s="106">
        <f>D29*E29</f>
        <v>0</v>
      </c>
    </row>
    <row r="30" spans="1:6" ht="34.5" customHeight="1" x14ac:dyDescent="0.25">
      <c r="A30" s="36">
        <v>5.03</v>
      </c>
      <c r="B30" s="12" t="s">
        <v>22</v>
      </c>
      <c r="C30" s="74" t="s">
        <v>2</v>
      </c>
      <c r="D30" s="75">
        <v>35</v>
      </c>
      <c r="E30" s="73">
        <v>0</v>
      </c>
      <c r="F30" s="76">
        <f t="shared" ref="F30:F31" si="0">D30*E30</f>
        <v>0</v>
      </c>
    </row>
    <row r="31" spans="1:6" ht="127.5" customHeight="1" x14ac:dyDescent="0.25">
      <c r="A31" s="36">
        <v>5.05</v>
      </c>
      <c r="B31" s="12" t="s">
        <v>44</v>
      </c>
      <c r="C31" s="38" t="s">
        <v>25</v>
      </c>
      <c r="D31" s="39">
        <v>1</v>
      </c>
      <c r="E31" s="37">
        <v>0</v>
      </c>
      <c r="F31" s="40">
        <f t="shared" si="0"/>
        <v>0</v>
      </c>
    </row>
    <row r="32" spans="1:6" ht="19.899999999999999" customHeight="1" x14ac:dyDescent="0.25">
      <c r="A32" s="41"/>
      <c r="B32" s="42" t="s">
        <v>5</v>
      </c>
      <c r="C32" s="43"/>
      <c r="D32" s="44"/>
      <c r="E32" s="108"/>
      <c r="F32" s="45">
        <f>SUM(F28:F31)</f>
        <v>0</v>
      </c>
    </row>
    <row r="33" spans="1:7" ht="24.6" customHeight="1" x14ac:dyDescent="0.25">
      <c r="A33" s="65"/>
      <c r="B33" s="66" t="s">
        <v>0</v>
      </c>
      <c r="C33" s="67"/>
      <c r="D33" s="68"/>
      <c r="E33" s="109"/>
      <c r="F33" s="69">
        <f>SUM(F10,F16,F20,F25,F32)</f>
        <v>0</v>
      </c>
    </row>
    <row r="40" spans="1:7" x14ac:dyDescent="0.25">
      <c r="B40" s="113"/>
      <c r="C40" s="113"/>
      <c r="D40" s="113"/>
      <c r="E40" s="113"/>
      <c r="F40" s="113"/>
      <c r="G40" s="113"/>
    </row>
    <row r="41" spans="1:7" x14ac:dyDescent="0.25">
      <c r="B41" s="113"/>
      <c r="C41" s="113"/>
      <c r="D41" s="113"/>
      <c r="E41" s="113"/>
      <c r="F41" s="113"/>
      <c r="G41" s="113"/>
    </row>
    <row r="42" spans="1:7" x14ac:dyDescent="0.25">
      <c r="A42" s="71"/>
      <c r="B42" s="16"/>
      <c r="C42" s="16"/>
      <c r="F42" s="16"/>
    </row>
    <row r="43" spans="1:7" x14ac:dyDescent="0.25">
      <c r="A43" s="71"/>
      <c r="B43" s="16"/>
      <c r="C43" s="16"/>
      <c r="F43" s="16"/>
    </row>
    <row r="44" spans="1:7" x14ac:dyDescent="0.25">
      <c r="A44" s="71"/>
      <c r="B44" s="16"/>
      <c r="C44" s="16"/>
      <c r="F44" s="16"/>
    </row>
    <row r="45" spans="1:7" x14ac:dyDescent="0.25">
      <c r="A45" s="71"/>
      <c r="B45" s="16"/>
      <c r="C45" s="16"/>
      <c r="F45" s="16"/>
    </row>
    <row r="46" spans="1:7" x14ac:dyDescent="0.25">
      <c r="A46" s="71"/>
      <c r="B46" s="16"/>
      <c r="C46" s="16"/>
      <c r="F46" s="16"/>
    </row>
    <row r="47" spans="1:7" x14ac:dyDescent="0.25">
      <c r="A47" s="71"/>
      <c r="B47" s="16"/>
      <c r="C47" s="16"/>
      <c r="F47" s="16"/>
    </row>
    <row r="48" spans="1:7" x14ac:dyDescent="0.25">
      <c r="A48" s="71"/>
      <c r="B48" s="16"/>
      <c r="C48" s="16"/>
      <c r="F48" s="16"/>
    </row>
    <row r="49" spans="1:6" x14ac:dyDescent="0.25">
      <c r="A49" s="71"/>
      <c r="B49" s="16"/>
      <c r="C49" s="16"/>
      <c r="F49" s="16"/>
    </row>
    <row r="50" spans="1:6" x14ac:dyDescent="0.25">
      <c r="A50" s="71"/>
      <c r="B50" s="16"/>
      <c r="C50" s="16"/>
      <c r="F50" s="16"/>
    </row>
    <row r="51" spans="1:6" x14ac:dyDescent="0.25">
      <c r="A51" s="71"/>
      <c r="B51" s="16"/>
      <c r="C51" s="16"/>
      <c r="F51" s="16"/>
    </row>
    <row r="52" spans="1:6" x14ac:dyDescent="0.25">
      <c r="A52" s="71"/>
      <c r="B52" s="16"/>
      <c r="C52" s="16"/>
      <c r="F52" s="16"/>
    </row>
    <row r="53" spans="1:6" x14ac:dyDescent="0.25">
      <c r="A53" s="71"/>
      <c r="B53" s="16"/>
      <c r="C53" s="16"/>
      <c r="F53" s="16"/>
    </row>
    <row r="54" spans="1:6" x14ac:dyDescent="0.25">
      <c r="A54" s="71"/>
      <c r="B54" s="16"/>
      <c r="C54" s="16"/>
      <c r="F54" s="16"/>
    </row>
    <row r="55" spans="1:6" x14ac:dyDescent="0.25">
      <c r="A55" s="71"/>
      <c r="B55" s="16"/>
      <c r="C55" s="16"/>
      <c r="F55" s="16"/>
    </row>
    <row r="56" spans="1:6" x14ac:dyDescent="0.25">
      <c r="A56" s="71"/>
      <c r="B56" s="16"/>
      <c r="C56" s="16"/>
      <c r="F56" s="16"/>
    </row>
    <row r="57" spans="1:6" x14ac:dyDescent="0.25">
      <c r="A57" s="71"/>
      <c r="B57" s="16"/>
      <c r="C57" s="16"/>
      <c r="F57" s="16"/>
    </row>
    <row r="58" spans="1:6" x14ac:dyDescent="0.25">
      <c r="A58" s="71"/>
      <c r="B58" s="16"/>
      <c r="C58" s="16"/>
      <c r="F58" s="16"/>
    </row>
    <row r="59" spans="1:6" x14ac:dyDescent="0.25">
      <c r="A59" s="71"/>
      <c r="B59" s="16"/>
      <c r="C59" s="16"/>
      <c r="F59" s="16"/>
    </row>
    <row r="60" spans="1:6" x14ac:dyDescent="0.25">
      <c r="A60" s="71"/>
      <c r="B60" s="16"/>
      <c r="C60" s="16"/>
      <c r="F60" s="16"/>
    </row>
    <row r="61" spans="1:6" x14ac:dyDescent="0.25">
      <c r="A61" s="71"/>
      <c r="B61" s="16"/>
      <c r="C61" s="16"/>
      <c r="F61" s="16"/>
    </row>
    <row r="62" spans="1:6" x14ac:dyDescent="0.25">
      <c r="A62" s="71"/>
      <c r="B62" s="16"/>
      <c r="C62" s="16"/>
      <c r="F62" s="16"/>
    </row>
    <row r="63" spans="1:6" x14ac:dyDescent="0.25">
      <c r="A63" s="71"/>
      <c r="B63" s="16"/>
      <c r="C63" s="16"/>
      <c r="F63" s="16"/>
    </row>
    <row r="64" spans="1:6" x14ac:dyDescent="0.25">
      <c r="A64" s="71"/>
      <c r="B64" s="16"/>
      <c r="C64" s="16"/>
      <c r="F64" s="16"/>
    </row>
    <row r="65" spans="1:7" x14ac:dyDescent="0.25">
      <c r="A65" s="71"/>
      <c r="B65" s="16"/>
      <c r="C65" s="16"/>
      <c r="F65" s="16"/>
    </row>
    <row r="66" spans="1:7" x14ac:dyDescent="0.25">
      <c r="A66" s="71"/>
      <c r="B66" s="16"/>
      <c r="C66" s="16"/>
      <c r="F66" s="16"/>
    </row>
    <row r="67" spans="1:7" x14ac:dyDescent="0.25">
      <c r="A67" s="71"/>
      <c r="B67" s="16"/>
      <c r="C67" s="16"/>
      <c r="F67" s="16"/>
    </row>
    <row r="68" spans="1:7" x14ac:dyDescent="0.25">
      <c r="A68" s="71"/>
      <c r="B68" s="16"/>
      <c r="C68" s="16"/>
      <c r="F68" s="16"/>
    </row>
    <row r="69" spans="1:7" x14ac:dyDescent="0.25">
      <c r="A69" s="71"/>
      <c r="B69" s="16"/>
      <c r="C69" s="16"/>
      <c r="F69" s="16"/>
    </row>
    <row r="70" spans="1:7" x14ac:dyDescent="0.25">
      <c r="A70" s="71"/>
      <c r="B70" s="16"/>
      <c r="C70" s="16"/>
      <c r="F70" s="16"/>
    </row>
    <row r="71" spans="1:7" x14ac:dyDescent="0.25">
      <c r="A71" s="71"/>
      <c r="B71" s="16"/>
      <c r="C71" s="16"/>
      <c r="F71" s="16"/>
    </row>
    <row r="72" spans="1:7" x14ac:dyDescent="0.25">
      <c r="A72" s="71"/>
      <c r="B72" s="16"/>
      <c r="C72" s="16"/>
      <c r="F72" s="16"/>
    </row>
    <row r="73" spans="1:7" x14ac:dyDescent="0.25">
      <c r="A73" s="71"/>
      <c r="B73" s="16"/>
      <c r="C73" s="16"/>
      <c r="F73" s="16"/>
    </row>
    <row r="74" spans="1:7" x14ac:dyDescent="0.25">
      <c r="A74" s="71"/>
      <c r="B74" s="16"/>
      <c r="C74" s="16"/>
      <c r="F74" s="16"/>
    </row>
    <row r="75" spans="1:7" x14ac:dyDescent="0.25">
      <c r="A75" s="71"/>
      <c r="B75" s="16"/>
      <c r="C75" s="16"/>
      <c r="F75" s="16"/>
    </row>
    <row r="76" spans="1:7" x14ac:dyDescent="0.25">
      <c r="A76" s="71"/>
      <c r="B76" s="16"/>
      <c r="C76" s="16"/>
      <c r="F76" s="16"/>
    </row>
    <row r="77" spans="1:7" x14ac:dyDescent="0.25">
      <c r="A77" s="71"/>
      <c r="B77" s="16"/>
      <c r="C77" s="16"/>
      <c r="F77" s="16"/>
    </row>
    <row r="78" spans="1:7" x14ac:dyDescent="0.25">
      <c r="A78" s="71"/>
      <c r="B78" s="16"/>
      <c r="C78" s="16"/>
      <c r="F78" s="16"/>
    </row>
    <row r="79" spans="1:7" x14ac:dyDescent="0.25">
      <c r="B79" s="15"/>
      <c r="C79" s="26"/>
      <c r="E79" s="15"/>
      <c r="F79" s="16"/>
      <c r="G79" s="15"/>
    </row>
    <row r="80" spans="1:7" x14ac:dyDescent="0.25">
      <c r="B80" s="15"/>
      <c r="C80" s="26"/>
      <c r="E80" s="15"/>
      <c r="F80" s="16"/>
      <c r="G80" s="15"/>
    </row>
    <row r="81" spans="2:7" x14ac:dyDescent="0.25">
      <c r="B81" s="15"/>
      <c r="C81" s="26"/>
      <c r="E81" s="15"/>
      <c r="F81" s="16"/>
      <c r="G81" s="15"/>
    </row>
  </sheetData>
  <mergeCells count="5">
    <mergeCell ref="B3:E3"/>
    <mergeCell ref="A4:F4"/>
    <mergeCell ref="C5:F5"/>
    <mergeCell ref="B40:G40"/>
    <mergeCell ref="B41:G41"/>
  </mergeCells>
  <pageMargins left="0.52500000000000002" right="0.7" top="0.29375000000000001" bottom="0.13750000000000001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8"/>
  <sheetViews>
    <sheetView tabSelected="1" zoomScaleNormal="100" workbookViewId="0">
      <selection activeCell="F30" sqref="A1:F30"/>
    </sheetView>
  </sheetViews>
  <sheetFormatPr defaultColWidth="8.85546875" defaultRowHeight="15.75" x14ac:dyDescent="0.25"/>
  <cols>
    <col min="1" max="1" width="5" style="29" bestFit="1" customWidth="1"/>
    <col min="2" max="2" width="54.7109375" style="13" customWidth="1"/>
    <col min="3" max="3" width="7.7109375" style="14" customWidth="1"/>
    <col min="4" max="4" width="9.140625" style="9" customWidth="1"/>
    <col min="5" max="5" width="11.42578125" style="2" customWidth="1"/>
    <col min="6" max="6" width="9.85546875" style="1" customWidth="1"/>
    <col min="7" max="16384" width="8.85546875" style="2"/>
  </cols>
  <sheetData>
    <row r="1" spans="1:6" x14ac:dyDescent="0.25">
      <c r="B1" s="111" t="s">
        <v>20</v>
      </c>
      <c r="C1" s="112"/>
      <c r="D1" s="112"/>
      <c r="E1" s="112"/>
    </row>
    <row r="2" spans="1:6" x14ac:dyDescent="0.25">
      <c r="A2" s="116" t="s">
        <v>39</v>
      </c>
      <c r="B2" s="117"/>
      <c r="C2" s="117"/>
      <c r="D2" s="117"/>
      <c r="E2" s="117"/>
      <c r="F2" s="117"/>
    </row>
    <row r="3" spans="1:6" x14ac:dyDescent="0.25">
      <c r="A3" s="3"/>
      <c r="B3" s="4" t="s">
        <v>40</v>
      </c>
      <c r="C3" s="118" t="s">
        <v>53</v>
      </c>
      <c r="D3" s="118"/>
      <c r="E3" s="118"/>
      <c r="F3" s="118"/>
    </row>
    <row r="4" spans="1:6" s="8" customFormat="1" ht="29.25" customHeight="1" x14ac:dyDescent="0.25">
      <c r="A4" s="5" t="s">
        <v>50</v>
      </c>
      <c r="B4" s="6" t="s">
        <v>19</v>
      </c>
      <c r="C4" s="6" t="s">
        <v>18</v>
      </c>
      <c r="D4" s="7" t="s">
        <v>17</v>
      </c>
      <c r="E4" s="6" t="s">
        <v>16</v>
      </c>
      <c r="F4" s="5" t="s">
        <v>15</v>
      </c>
    </row>
    <row r="5" spans="1:6" x14ac:dyDescent="0.25">
      <c r="A5" s="31">
        <v>1</v>
      </c>
      <c r="B5" s="32" t="s">
        <v>14</v>
      </c>
      <c r="C5" s="33"/>
      <c r="D5" s="34"/>
      <c r="E5" s="72"/>
      <c r="F5" s="35"/>
    </row>
    <row r="6" spans="1:6" ht="33" customHeight="1" x14ac:dyDescent="0.25">
      <c r="A6" s="36">
        <v>1.01</v>
      </c>
      <c r="B6" s="37" t="s">
        <v>26</v>
      </c>
      <c r="C6" s="38" t="s">
        <v>24</v>
      </c>
      <c r="D6" s="39">
        <v>1</v>
      </c>
      <c r="E6" s="37">
        <v>0</v>
      </c>
      <c r="F6" s="40">
        <f>D6*E6</f>
        <v>0</v>
      </c>
    </row>
    <row r="7" spans="1:6" ht="30.75" customHeight="1" x14ac:dyDescent="0.25">
      <c r="A7" s="36">
        <v>1.02</v>
      </c>
      <c r="B7" s="37" t="s">
        <v>23</v>
      </c>
      <c r="C7" s="38" t="s">
        <v>25</v>
      </c>
      <c r="D7" s="39">
        <v>1</v>
      </c>
      <c r="E7" s="37">
        <v>0</v>
      </c>
      <c r="F7" s="40">
        <f>D7*E7</f>
        <v>0</v>
      </c>
    </row>
    <row r="8" spans="1:6" x14ac:dyDescent="0.25">
      <c r="A8" s="41"/>
      <c r="B8" s="42" t="s">
        <v>13</v>
      </c>
      <c r="C8" s="43"/>
      <c r="D8" s="44"/>
      <c r="E8" s="108"/>
      <c r="F8" s="45">
        <f>SUM(F6:F7)</f>
        <v>0</v>
      </c>
    </row>
    <row r="9" spans="1:6" ht="20.45" customHeight="1" x14ac:dyDescent="0.25">
      <c r="A9" s="46">
        <v>2</v>
      </c>
      <c r="B9" s="47" t="s">
        <v>11</v>
      </c>
      <c r="C9" s="38"/>
      <c r="D9" s="48"/>
      <c r="E9" s="37"/>
      <c r="F9" s="40"/>
    </row>
    <row r="10" spans="1:6" ht="36.75" customHeight="1" x14ac:dyDescent="0.25">
      <c r="A10" s="36">
        <v>2.0099999999999998</v>
      </c>
      <c r="B10" s="37" t="s">
        <v>34</v>
      </c>
      <c r="C10" s="38" t="s">
        <v>8</v>
      </c>
      <c r="D10" s="39">
        <v>4.0199999999999996</v>
      </c>
      <c r="E10" s="37">
        <v>0</v>
      </c>
      <c r="F10" s="40">
        <f>D10*E10</f>
        <v>0</v>
      </c>
    </row>
    <row r="11" spans="1:6" s="10" customFormat="1" ht="25.9" customHeight="1" x14ac:dyDescent="0.25">
      <c r="A11" s="36">
        <v>2.02</v>
      </c>
      <c r="B11" s="37" t="s">
        <v>36</v>
      </c>
      <c r="C11" s="38" t="s">
        <v>8</v>
      </c>
      <c r="D11" s="49">
        <v>2.7</v>
      </c>
      <c r="E11" s="37">
        <v>0</v>
      </c>
      <c r="F11" s="40">
        <f>D11*E11</f>
        <v>0</v>
      </c>
    </row>
    <row r="12" spans="1:6" s="11" customFormat="1" ht="50.25" customHeight="1" x14ac:dyDescent="0.25">
      <c r="A12" s="50">
        <v>2.0299999999999998</v>
      </c>
      <c r="B12" s="51" t="s">
        <v>35</v>
      </c>
      <c r="C12" s="52" t="s">
        <v>6</v>
      </c>
      <c r="D12" s="53">
        <v>3</v>
      </c>
      <c r="E12" s="51">
        <v>0</v>
      </c>
      <c r="F12" s="54">
        <f>D12*E12</f>
        <v>0</v>
      </c>
    </row>
    <row r="13" spans="1:6" ht="35.25" customHeight="1" x14ac:dyDescent="0.25">
      <c r="A13" s="36">
        <v>2.04</v>
      </c>
      <c r="B13" s="37" t="s">
        <v>21</v>
      </c>
      <c r="C13" s="38" t="s">
        <v>6</v>
      </c>
      <c r="D13" s="39">
        <v>10.7</v>
      </c>
      <c r="E13" s="37">
        <v>0</v>
      </c>
      <c r="F13" s="40">
        <f>D13*E13</f>
        <v>0</v>
      </c>
    </row>
    <row r="14" spans="1:6" x14ac:dyDescent="0.25">
      <c r="A14" s="41"/>
      <c r="B14" s="42" t="s">
        <v>12</v>
      </c>
      <c r="C14" s="43"/>
      <c r="D14" s="44"/>
      <c r="E14" s="108"/>
      <c r="F14" s="45">
        <f>SUM(F10:F13)</f>
        <v>0</v>
      </c>
    </row>
    <row r="15" spans="1:6" x14ac:dyDescent="0.25">
      <c r="A15" s="46">
        <v>3</v>
      </c>
      <c r="B15" s="55" t="s">
        <v>9</v>
      </c>
      <c r="C15" s="38"/>
      <c r="D15" s="39"/>
      <c r="E15" s="37"/>
      <c r="F15" s="54"/>
    </row>
    <row r="16" spans="1:6" x14ac:dyDescent="0.25">
      <c r="A16" s="60">
        <v>3.01</v>
      </c>
      <c r="B16" s="56" t="s">
        <v>37</v>
      </c>
      <c r="C16" s="57" t="s">
        <v>6</v>
      </c>
      <c r="D16" s="58">
        <v>8.8000000000000007</v>
      </c>
      <c r="E16" s="56">
        <v>0</v>
      </c>
      <c r="F16" s="59">
        <f>D16*E16</f>
        <v>0</v>
      </c>
    </row>
    <row r="17" spans="1:6" s="10" customFormat="1" ht="31.15" customHeight="1" x14ac:dyDescent="0.25">
      <c r="A17" s="60">
        <v>3.02</v>
      </c>
      <c r="B17" s="61" t="s">
        <v>52</v>
      </c>
      <c r="C17" s="57" t="s">
        <v>30</v>
      </c>
      <c r="D17" s="58">
        <v>20</v>
      </c>
      <c r="E17" s="56">
        <v>0</v>
      </c>
      <c r="F17" s="62">
        <f>D17*E17</f>
        <v>0</v>
      </c>
    </row>
    <row r="18" spans="1:6" x14ac:dyDescent="0.25">
      <c r="A18" s="41"/>
      <c r="B18" s="42" t="s">
        <v>10</v>
      </c>
      <c r="C18" s="43"/>
      <c r="D18" s="44"/>
      <c r="E18" s="108"/>
      <c r="F18" s="45">
        <f>SUM(F16:F17)</f>
        <v>0</v>
      </c>
    </row>
    <row r="19" spans="1:6" x14ac:dyDescent="0.25">
      <c r="A19" s="46">
        <v>4</v>
      </c>
      <c r="B19" s="47" t="s">
        <v>7</v>
      </c>
      <c r="C19" s="38"/>
      <c r="D19" s="39"/>
      <c r="E19" s="37"/>
      <c r="F19" s="40"/>
    </row>
    <row r="20" spans="1:6" s="10" customFormat="1" ht="63" x14ac:dyDescent="0.25">
      <c r="A20" s="36">
        <v>4</v>
      </c>
      <c r="B20" s="37" t="s">
        <v>45</v>
      </c>
      <c r="C20" s="38" t="s">
        <v>6</v>
      </c>
      <c r="D20" s="39">
        <f>18+12</f>
        <v>30</v>
      </c>
      <c r="E20" s="37">
        <v>0</v>
      </c>
      <c r="F20" s="40">
        <f>D20*E20</f>
        <v>0</v>
      </c>
    </row>
    <row r="21" spans="1:6" s="10" customFormat="1" ht="47.25" x14ac:dyDescent="0.25">
      <c r="A21" s="36">
        <v>4.01</v>
      </c>
      <c r="B21" s="37" t="s">
        <v>46</v>
      </c>
      <c r="C21" s="52" t="s">
        <v>6</v>
      </c>
      <c r="D21" s="53">
        <v>115.93</v>
      </c>
      <c r="E21" s="37">
        <v>0</v>
      </c>
      <c r="F21" s="40">
        <f>D21*E21</f>
        <v>0</v>
      </c>
    </row>
    <row r="22" spans="1:6" s="10" customFormat="1" ht="31.5" x14ac:dyDescent="0.25">
      <c r="A22" s="36">
        <v>4.0199999999999996</v>
      </c>
      <c r="B22" s="37" t="s">
        <v>47</v>
      </c>
      <c r="C22" s="38" t="s">
        <v>6</v>
      </c>
      <c r="D22" s="63">
        <v>2</v>
      </c>
      <c r="E22" s="37">
        <v>0</v>
      </c>
      <c r="F22" s="40">
        <f>D22*E22</f>
        <v>0</v>
      </c>
    </row>
    <row r="23" spans="1:6" s="10" customFormat="1" x14ac:dyDescent="0.25">
      <c r="A23" s="41"/>
      <c r="B23" s="42" t="s">
        <v>5</v>
      </c>
      <c r="C23" s="43"/>
      <c r="D23" s="44"/>
      <c r="E23" s="108"/>
      <c r="F23" s="64">
        <f>SUM(F20:F22)</f>
        <v>0</v>
      </c>
    </row>
    <row r="24" spans="1:6" ht="15.75" customHeight="1" x14ac:dyDescent="0.25">
      <c r="A24" s="46">
        <v>5</v>
      </c>
      <c r="B24" s="47" t="s">
        <v>4</v>
      </c>
      <c r="C24" s="38"/>
      <c r="D24" s="39"/>
      <c r="E24" s="37"/>
      <c r="F24" s="40"/>
    </row>
    <row r="25" spans="1:6" x14ac:dyDescent="0.25">
      <c r="A25" s="46"/>
      <c r="B25" s="47" t="s">
        <v>3</v>
      </c>
      <c r="C25" s="38"/>
      <c r="D25" s="39"/>
      <c r="E25" s="37"/>
      <c r="F25" s="40"/>
    </row>
    <row r="26" spans="1:6" ht="70.5" customHeight="1" x14ac:dyDescent="0.25">
      <c r="A26" s="36">
        <v>5.01</v>
      </c>
      <c r="B26" s="37" t="s">
        <v>31</v>
      </c>
      <c r="C26" s="38" t="s">
        <v>1</v>
      </c>
      <c r="D26" s="39">
        <v>4</v>
      </c>
      <c r="E26" s="37">
        <v>0</v>
      </c>
      <c r="F26" s="40">
        <f t="shared" ref="F26:F28" si="0">D26*E26</f>
        <v>0</v>
      </c>
    </row>
    <row r="27" spans="1:6" ht="38.25" customHeight="1" x14ac:dyDescent="0.25">
      <c r="A27" s="36">
        <v>5.0199999999999996</v>
      </c>
      <c r="B27" s="28" t="s">
        <v>22</v>
      </c>
      <c r="C27" s="38" t="s">
        <v>2</v>
      </c>
      <c r="D27" s="39">
        <v>28</v>
      </c>
      <c r="E27" s="37">
        <v>0</v>
      </c>
      <c r="F27" s="40">
        <f t="shared" si="0"/>
        <v>0</v>
      </c>
    </row>
    <row r="28" spans="1:6" ht="156" customHeight="1" x14ac:dyDescent="0.25">
      <c r="A28" s="36">
        <v>5.03</v>
      </c>
      <c r="B28" s="28" t="s">
        <v>48</v>
      </c>
      <c r="C28" s="38" t="s">
        <v>25</v>
      </c>
      <c r="D28" s="39">
        <v>1</v>
      </c>
      <c r="E28" s="37">
        <v>0</v>
      </c>
      <c r="F28" s="40">
        <f t="shared" si="0"/>
        <v>0</v>
      </c>
    </row>
    <row r="29" spans="1:6" ht="19.899999999999999" customHeight="1" x14ac:dyDescent="0.25">
      <c r="A29" s="41"/>
      <c r="B29" s="42" t="s">
        <v>5</v>
      </c>
      <c r="C29" s="43"/>
      <c r="D29" s="44"/>
      <c r="E29" s="108"/>
      <c r="F29" s="45">
        <f>SUM(F26:F28)</f>
        <v>0</v>
      </c>
    </row>
    <row r="30" spans="1:6" ht="24.6" customHeight="1" x14ac:dyDescent="0.25">
      <c r="A30" s="65"/>
      <c r="B30" s="66" t="s">
        <v>0</v>
      </c>
      <c r="C30" s="67"/>
      <c r="D30" s="68"/>
      <c r="E30" s="109"/>
      <c r="F30" s="69">
        <f>SUM(F8,F14,F18,F23,F29)</f>
        <v>0</v>
      </c>
    </row>
    <row r="37" spans="1:7" x14ac:dyDescent="0.25">
      <c r="B37" s="116"/>
      <c r="C37" s="116"/>
      <c r="D37" s="116"/>
      <c r="E37" s="116"/>
      <c r="F37" s="116"/>
      <c r="G37" s="116"/>
    </row>
    <row r="38" spans="1:7" x14ac:dyDescent="0.25">
      <c r="B38" s="116"/>
      <c r="C38" s="116"/>
      <c r="D38" s="116"/>
      <c r="E38" s="116"/>
      <c r="F38" s="116"/>
      <c r="G38" s="116"/>
    </row>
    <row r="39" spans="1:7" x14ac:dyDescent="0.25">
      <c r="A39" s="30"/>
      <c r="B39" s="2"/>
      <c r="C39" s="2"/>
      <c r="F39" s="2"/>
    </row>
    <row r="40" spans="1:7" x14ac:dyDescent="0.25">
      <c r="A40" s="30"/>
      <c r="B40" s="2"/>
      <c r="C40" s="2"/>
      <c r="F40" s="2"/>
    </row>
    <row r="41" spans="1:7" x14ac:dyDescent="0.25">
      <c r="A41" s="30"/>
      <c r="B41" s="2"/>
      <c r="C41" s="2"/>
      <c r="F41" s="2"/>
    </row>
    <row r="42" spans="1:7" x14ac:dyDescent="0.25">
      <c r="A42" s="30"/>
      <c r="B42" s="2"/>
      <c r="C42" s="2"/>
      <c r="F42" s="2"/>
    </row>
    <row r="43" spans="1:7" x14ac:dyDescent="0.25">
      <c r="A43" s="30"/>
      <c r="B43" s="2"/>
      <c r="C43" s="2"/>
      <c r="F43" s="2"/>
    </row>
    <row r="44" spans="1:7" x14ac:dyDescent="0.25">
      <c r="A44" s="30"/>
      <c r="B44" s="2"/>
      <c r="C44" s="2"/>
      <c r="F44" s="2"/>
    </row>
    <row r="45" spans="1:7" x14ac:dyDescent="0.25">
      <c r="A45" s="30"/>
      <c r="B45" s="2"/>
      <c r="C45" s="2"/>
      <c r="F45" s="2"/>
    </row>
    <row r="46" spans="1:7" x14ac:dyDescent="0.25">
      <c r="A46" s="30"/>
      <c r="B46" s="2"/>
      <c r="C46" s="2"/>
      <c r="F46" s="2"/>
    </row>
    <row r="47" spans="1:7" x14ac:dyDescent="0.25">
      <c r="A47" s="30"/>
      <c r="B47" s="2"/>
      <c r="C47" s="2"/>
      <c r="F47" s="2"/>
    </row>
    <row r="48" spans="1:7" x14ac:dyDescent="0.25">
      <c r="A48" s="30"/>
      <c r="B48" s="2"/>
      <c r="C48" s="2"/>
      <c r="F48" s="2"/>
    </row>
    <row r="49" spans="1:6" x14ac:dyDescent="0.25">
      <c r="A49" s="30"/>
      <c r="B49" s="2"/>
      <c r="C49" s="2"/>
      <c r="F49" s="2"/>
    </row>
    <row r="50" spans="1:6" x14ac:dyDescent="0.25">
      <c r="A50" s="30"/>
      <c r="B50" s="2"/>
      <c r="C50" s="2"/>
      <c r="F50" s="2"/>
    </row>
    <row r="51" spans="1:6" x14ac:dyDescent="0.25">
      <c r="A51" s="30"/>
      <c r="B51" s="2"/>
      <c r="C51" s="2"/>
      <c r="F51" s="2"/>
    </row>
    <row r="52" spans="1:6" x14ac:dyDescent="0.25">
      <c r="A52" s="30"/>
      <c r="B52" s="2"/>
      <c r="C52" s="2"/>
      <c r="F52" s="2"/>
    </row>
    <row r="53" spans="1:6" x14ac:dyDescent="0.25">
      <c r="A53" s="30"/>
      <c r="B53" s="2"/>
      <c r="C53" s="2"/>
      <c r="F53" s="2"/>
    </row>
    <row r="54" spans="1:6" x14ac:dyDescent="0.25">
      <c r="A54" s="30"/>
      <c r="B54" s="2"/>
      <c r="C54" s="2"/>
      <c r="F54" s="2"/>
    </row>
    <row r="55" spans="1:6" x14ac:dyDescent="0.25">
      <c r="A55" s="30"/>
      <c r="B55" s="2"/>
      <c r="C55" s="2"/>
      <c r="F55" s="2"/>
    </row>
    <row r="56" spans="1:6" x14ac:dyDescent="0.25">
      <c r="A56" s="30"/>
      <c r="B56" s="2"/>
      <c r="C56" s="2"/>
      <c r="F56" s="2"/>
    </row>
    <row r="57" spans="1:6" x14ac:dyDescent="0.25">
      <c r="A57" s="30"/>
      <c r="B57" s="2"/>
      <c r="C57" s="2"/>
      <c r="F57" s="2"/>
    </row>
    <row r="58" spans="1:6" x14ac:dyDescent="0.25">
      <c r="A58" s="30"/>
      <c r="B58" s="2"/>
      <c r="C58" s="2"/>
      <c r="F58" s="2"/>
    </row>
    <row r="59" spans="1:6" x14ac:dyDescent="0.25">
      <c r="A59" s="30"/>
      <c r="B59" s="2"/>
      <c r="C59" s="2"/>
      <c r="F59" s="2"/>
    </row>
    <row r="60" spans="1:6" x14ac:dyDescent="0.25">
      <c r="A60" s="30"/>
      <c r="B60" s="2"/>
      <c r="C60" s="2"/>
      <c r="F60" s="2"/>
    </row>
    <row r="61" spans="1:6" x14ac:dyDescent="0.25">
      <c r="A61" s="30"/>
      <c r="B61" s="2"/>
      <c r="C61" s="2"/>
      <c r="F61" s="2"/>
    </row>
    <row r="62" spans="1:6" x14ac:dyDescent="0.25">
      <c r="A62" s="30"/>
      <c r="B62" s="2"/>
      <c r="C62" s="2"/>
      <c r="F62" s="2"/>
    </row>
    <row r="63" spans="1:6" x14ac:dyDescent="0.25">
      <c r="A63" s="30"/>
      <c r="B63" s="2"/>
      <c r="C63" s="2"/>
      <c r="F63" s="2"/>
    </row>
    <row r="64" spans="1:6" x14ac:dyDescent="0.25">
      <c r="A64" s="30"/>
      <c r="B64" s="2"/>
      <c r="C64" s="2"/>
      <c r="F64" s="2"/>
    </row>
    <row r="65" spans="1:7" x14ac:dyDescent="0.25">
      <c r="A65" s="30"/>
      <c r="B65" s="2"/>
      <c r="C65" s="2"/>
      <c r="F65" s="2"/>
    </row>
    <row r="66" spans="1:7" x14ac:dyDescent="0.25">
      <c r="A66" s="30"/>
      <c r="B66" s="2"/>
      <c r="C66" s="2"/>
      <c r="F66" s="2"/>
    </row>
    <row r="67" spans="1:7" x14ac:dyDescent="0.25">
      <c r="A67" s="30"/>
      <c r="B67" s="2"/>
      <c r="C67" s="2"/>
      <c r="F67" s="2"/>
    </row>
    <row r="68" spans="1:7" x14ac:dyDescent="0.25">
      <c r="A68" s="30"/>
      <c r="B68" s="2"/>
      <c r="C68" s="2"/>
      <c r="F68" s="2"/>
    </row>
    <row r="69" spans="1:7" x14ac:dyDescent="0.25">
      <c r="A69" s="30"/>
      <c r="B69" s="2"/>
      <c r="C69" s="2"/>
      <c r="F69" s="2"/>
    </row>
    <row r="70" spans="1:7" x14ac:dyDescent="0.25">
      <c r="A70" s="30"/>
      <c r="B70" s="2"/>
      <c r="C70" s="2"/>
      <c r="F70" s="2"/>
    </row>
    <row r="71" spans="1:7" x14ac:dyDescent="0.25">
      <c r="A71" s="30"/>
      <c r="B71" s="2"/>
      <c r="C71" s="2"/>
      <c r="F71" s="2"/>
    </row>
    <row r="72" spans="1:7" x14ac:dyDescent="0.25">
      <c r="A72" s="30"/>
      <c r="B72" s="2"/>
      <c r="C72" s="2"/>
      <c r="F72" s="2"/>
    </row>
    <row r="73" spans="1:7" x14ac:dyDescent="0.25">
      <c r="A73" s="30"/>
      <c r="B73" s="2"/>
      <c r="C73" s="2"/>
      <c r="F73" s="2"/>
    </row>
    <row r="74" spans="1:7" x14ac:dyDescent="0.25">
      <c r="A74" s="30"/>
      <c r="B74" s="2"/>
      <c r="C74" s="2"/>
      <c r="F74" s="2"/>
    </row>
    <row r="75" spans="1:7" x14ac:dyDescent="0.25">
      <c r="A75" s="30"/>
      <c r="B75" s="2"/>
      <c r="C75" s="2"/>
      <c r="F75" s="2"/>
    </row>
    <row r="76" spans="1:7" x14ac:dyDescent="0.25">
      <c r="B76" s="1"/>
      <c r="C76" s="13"/>
      <c r="E76" s="1"/>
      <c r="F76" s="2"/>
      <c r="G76" s="1"/>
    </row>
    <row r="77" spans="1:7" x14ac:dyDescent="0.25">
      <c r="B77" s="1"/>
      <c r="C77" s="13"/>
      <c r="E77" s="1"/>
      <c r="F77" s="2"/>
      <c r="G77" s="1"/>
    </row>
    <row r="78" spans="1:7" x14ac:dyDescent="0.25">
      <c r="B78" s="1"/>
      <c r="C78" s="13"/>
      <c r="E78" s="1"/>
      <c r="F78" s="2"/>
      <c r="G78" s="1"/>
    </row>
  </sheetData>
  <mergeCells count="5">
    <mergeCell ref="B1:E1"/>
    <mergeCell ref="A2:F2"/>
    <mergeCell ref="C3:F3"/>
    <mergeCell ref="B37:G37"/>
    <mergeCell ref="B38:G38"/>
  </mergeCells>
  <pageMargins left="0.7" right="0.7" top="0.11874999999999999" bottom="1.8749999999999999E-2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Lori PS - Girls , kajokeji</vt:lpstr>
      <vt:lpstr>Sondogo PS- Girls, Kajokeji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Malteser</cp:lastModifiedBy>
  <dcterms:created xsi:type="dcterms:W3CDTF">2019-10-22T14:01:35Z</dcterms:created>
  <dcterms:modified xsi:type="dcterms:W3CDTF">2022-03-26T08:01:14Z</dcterms:modified>
</cp:coreProperties>
</file>