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ltesercloud-my.sharepoint.com/personal/clement_kenyi_malteser_org/Documents/Desktop/"/>
    </mc:Choice>
  </mc:AlternateContent>
  <xr:revisionPtr revIDLastSave="0" documentId="8_{B2409CE9-BCD5-447F-8F50-DB8FD3058371}" xr6:coauthVersionLast="47" xr6:coauthVersionMax="47" xr10:uidLastSave="{00000000-0000-0000-0000-000000000000}"/>
  <bookViews>
    <workbookView xWindow="-110" yWindow="-110" windowWidth="19420" windowHeight="11500" xr2:uid="{2D635B5B-9961-42D2-8C57-226D3892AD2F}"/>
  </bookViews>
  <sheets>
    <sheet name="Gorom Mat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" l="1"/>
  <c r="H22" i="24" s="1"/>
  <c r="E11" i="24"/>
  <c r="H41" i="24"/>
  <c r="H40" i="24"/>
  <c r="H35" i="24"/>
  <c r="H28" i="24"/>
  <c r="H29" i="24"/>
  <c r="H30" i="24"/>
  <c r="H31" i="24"/>
  <c r="H32" i="24"/>
  <c r="H33" i="24"/>
  <c r="H34" i="24"/>
  <c r="H36" i="24"/>
  <c r="H37" i="24"/>
  <c r="H38" i="24"/>
  <c r="H39" i="24"/>
  <c r="E27" i="24" l="1"/>
  <c r="H27" i="24" s="1"/>
  <c r="H26" i="24"/>
  <c r="E25" i="24"/>
  <c r="H25" i="24" s="1"/>
  <c r="E24" i="24"/>
  <c r="H24" i="24" s="1"/>
  <c r="E23" i="24"/>
  <c r="H23" i="24" s="1"/>
  <c r="E21" i="24"/>
  <c r="H21" i="24" s="1"/>
  <c r="E20" i="24"/>
  <c r="H20" i="24" s="1"/>
  <c r="E19" i="24"/>
  <c r="H19" i="24" s="1"/>
  <c r="E18" i="24"/>
  <c r="H18" i="24" s="1"/>
  <c r="E17" i="24"/>
  <c r="H17" i="24" s="1"/>
  <c r="E16" i="24"/>
  <c r="H16" i="24" s="1"/>
  <c r="E15" i="24"/>
  <c r="H15" i="24" s="1"/>
  <c r="E14" i="24"/>
  <c r="H14" i="24" s="1"/>
  <c r="E13" i="24"/>
  <c r="H13" i="24" s="1"/>
  <c r="E12" i="24"/>
  <c r="H12" i="24" s="1"/>
  <c r="H11" i="24"/>
  <c r="H10" i="24"/>
  <c r="E9" i="24"/>
  <c r="H9" i="24" s="1"/>
  <c r="H42" i="24" l="1"/>
</calcChain>
</file>

<file path=xl/sharedStrings.xml><?xml version="1.0" encoding="utf-8"?>
<sst xmlns="http://schemas.openxmlformats.org/spreadsheetml/2006/main" count="74" uniqueCount="50">
  <si>
    <t>Quantity</t>
  </si>
  <si>
    <t>Unit</t>
  </si>
  <si>
    <t>Solid concrete blocks (40X20X20cm)</t>
  </si>
  <si>
    <t>pcs</t>
  </si>
  <si>
    <t>Trips</t>
  </si>
  <si>
    <t>bags</t>
  </si>
  <si>
    <t>pkts</t>
  </si>
  <si>
    <t>Hardwood timber 6X2 (3m long)</t>
  </si>
  <si>
    <t>Hardwood timber 4X2 (3m long)</t>
  </si>
  <si>
    <t>Roofing nails</t>
  </si>
  <si>
    <t>kg</t>
  </si>
  <si>
    <t>5'' nails</t>
  </si>
  <si>
    <t>3'' nails</t>
  </si>
  <si>
    <t>2'' nails</t>
  </si>
  <si>
    <t xml:space="preserve">Slide latch locks, 8" </t>
  </si>
  <si>
    <t>Inner slide lock 6"</t>
  </si>
  <si>
    <t>Hinges 8"</t>
  </si>
  <si>
    <t>pairs</t>
  </si>
  <si>
    <t xml:space="preserve">Wood preservative, 20L jerrican </t>
  </si>
  <si>
    <t>jerricans</t>
  </si>
  <si>
    <t>Claw hammer, 2LB</t>
  </si>
  <si>
    <t>Bow saw 24"-30"</t>
  </si>
  <si>
    <t>Bow saw blade</t>
  </si>
  <si>
    <t>Tape measure 5m</t>
  </si>
  <si>
    <t>Hack saw, 470mm frame</t>
  </si>
  <si>
    <t>Hack saw blade</t>
  </si>
  <si>
    <t>Snips medium (iron sheet cutter), 1LB</t>
  </si>
  <si>
    <t>Heavy duty gloves</t>
  </si>
  <si>
    <t>Spade with metallic handle</t>
  </si>
  <si>
    <t>Digging bar 52"</t>
  </si>
  <si>
    <t>Pick axe</t>
  </si>
  <si>
    <t>wheel barrow</t>
  </si>
  <si>
    <r>
      <t xml:space="preserve">Sub-total  currency </t>
    </r>
    <r>
      <rPr>
        <b/>
        <sz val="11"/>
        <color rgb="FFFF0000"/>
        <rFont val="Calibri"/>
        <family val="2"/>
      </rPr>
      <t>(USD)</t>
    </r>
  </si>
  <si>
    <t>rolls</t>
  </si>
  <si>
    <t>set</t>
  </si>
  <si>
    <t>1/2'' nails</t>
  </si>
  <si>
    <t>BILL OF QUANTITY  (BOQ) _ITT_JUB_2026_0007</t>
  </si>
  <si>
    <t xml:space="preserve">Grand Total (USD)   </t>
  </si>
  <si>
    <t>Description of Items</t>
  </si>
  <si>
    <r>
      <t xml:space="preserve">Unit price       </t>
    </r>
    <r>
      <rPr>
        <b/>
        <sz val="11"/>
        <color rgb="FFFF0000"/>
        <rFont val="Calibri"/>
        <family val="2"/>
      </rPr>
      <t>(USD)</t>
    </r>
  </si>
  <si>
    <t>No.</t>
  </si>
  <si>
    <t>River/Fine sand (18cu-m Sino truck)</t>
  </si>
  <si>
    <t>Portaland Cement (50kg)</t>
  </si>
  <si>
    <t>Prepainted corrugated Iron sheet (Red) G-28</t>
  </si>
  <si>
    <t xml:space="preserve">Rubber washers red color </t>
  </si>
  <si>
    <t>Treated Softwood timber 3X2 (3m long)</t>
  </si>
  <si>
    <t>Standard Plastic latrine slab, 120x80cm with a cover and access to PVC pipe of 4''</t>
  </si>
  <si>
    <t>Padlocks, size 50 and door handle</t>
  </si>
  <si>
    <t>Stainless steel mosquito wire mesh, 25m roll</t>
  </si>
  <si>
    <t xml:space="preserve">Handwashing facilities- (1 liter Iberek)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</si>
</sst>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2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name val="Tahoma"/>
      <family val="2"/>
    </font>
    <font>
      <b/>
      <sz val="12"/>
      <name val="Calibri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7" fillId="0" borderId="0" xfId="0" applyFont="1"/>
    <xf numFmtId="0" fontId="11" fillId="0" borderId="31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vertical="center" wrapText="1"/>
    </xf>
    <xf numFmtId="0" fontId="10" fillId="0" borderId="33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3" fontId="14" fillId="0" borderId="39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4" fontId="14" fillId="0" borderId="38" xfId="0" applyNumberFormat="1" applyFont="1" applyBorder="1" applyAlignment="1">
      <alignment horizontal="center" vertical="center" wrapText="1"/>
    </xf>
    <xf numFmtId="4" fontId="14" fillId="0" borderId="2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168853</xdr:colOff>
      <xdr:row>0</xdr:row>
      <xdr:rowOff>94962</xdr:rowOff>
    </xdr:from>
    <xdr:to>
      <xdr:col>3</xdr:col>
      <xdr:colOff>111125</xdr:colOff>
      <xdr:row>2</xdr:row>
      <xdr:rowOff>93539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1EC4D-1DE1-4E52-8224-F01CB133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53" y="94962"/>
          <a:ext cx="1590097" cy="436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381D-AEAB-4938-8B91-2904E4AE7586}">
  <dimension ref="A1:J42"/>
  <sheetViews>
    <sheetView tabSelected="1" view="pageLayout" zoomScaleNormal="100" workbookViewId="0">
      <selection activeCell="B37" sqref="B37:D37"/>
    </sheetView>
  </sheetViews>
  <sheetFormatPr defaultRowHeight="14.5" x14ac:dyDescent="0.35"/>
  <cols>
    <col min="1" max="1" width="5.7265625" customWidth="1"/>
    <col min="4" max="4" width="44.90625" customWidth="1"/>
    <col min="6" max="6" width="14.7265625" customWidth="1"/>
    <col min="7" max="7" width="15.54296875" style="8" customWidth="1"/>
    <col min="8" max="8" width="18.54296875" style="8" customWidth="1"/>
  </cols>
  <sheetData>
    <row r="1" spans="1:10" ht="17.5" customHeight="1" x14ac:dyDescent="0.35">
      <c r="A1" s="45"/>
      <c r="B1" s="46"/>
      <c r="C1" s="46"/>
      <c r="D1" s="46"/>
      <c r="E1" s="46"/>
      <c r="F1" s="46"/>
      <c r="G1" s="46"/>
      <c r="H1" s="47"/>
      <c r="I1" s="1"/>
      <c r="J1" s="1"/>
    </row>
    <row r="2" spans="1:10" ht="17.5" customHeight="1" x14ac:dyDescent="0.35">
      <c r="A2" s="48"/>
      <c r="B2" s="49"/>
      <c r="C2" s="49"/>
      <c r="D2" s="49"/>
      <c r="E2" s="49"/>
      <c r="F2" s="49"/>
      <c r="G2" s="49"/>
      <c r="H2" s="50"/>
      <c r="I2" s="1"/>
      <c r="J2" s="1"/>
    </row>
    <row r="3" spans="1:10" ht="16" customHeight="1" thickBot="1" x14ac:dyDescent="0.4">
      <c r="A3" s="51"/>
      <c r="B3" s="52"/>
      <c r="C3" s="52"/>
      <c r="D3" s="52"/>
      <c r="E3" s="52"/>
      <c r="F3" s="52"/>
      <c r="G3" s="52"/>
      <c r="H3" s="53"/>
      <c r="I3" s="1"/>
      <c r="J3" s="1"/>
    </row>
    <row r="4" spans="1:10" ht="9.5" customHeight="1" thickBot="1" x14ac:dyDescent="0.4">
      <c r="A4" s="2"/>
      <c r="B4" s="37"/>
      <c r="C4" s="37"/>
      <c r="D4" s="37"/>
      <c r="E4" s="37"/>
      <c r="F4" s="37"/>
      <c r="G4" s="37"/>
      <c r="H4" s="38"/>
      <c r="I4" s="1"/>
      <c r="J4" s="1"/>
    </row>
    <row r="5" spans="1:10" ht="12.5" customHeight="1" x14ac:dyDescent="0.35">
      <c r="A5" s="54"/>
      <c r="B5" s="39" t="s">
        <v>36</v>
      </c>
      <c r="C5" s="40"/>
      <c r="D5" s="40"/>
      <c r="E5" s="40"/>
      <c r="F5" s="40"/>
      <c r="G5" s="40"/>
      <c r="H5" s="41"/>
      <c r="I5" s="1"/>
      <c r="J5" s="1"/>
    </row>
    <row r="6" spans="1:10" ht="7.5" customHeight="1" thickBot="1" x14ac:dyDescent="0.4">
      <c r="A6" s="55"/>
      <c r="B6" s="42"/>
      <c r="C6" s="43"/>
      <c r="D6" s="43"/>
      <c r="E6" s="43"/>
      <c r="F6" s="43"/>
      <c r="G6" s="43"/>
      <c r="H6" s="44"/>
      <c r="I6" s="1"/>
      <c r="J6" s="1"/>
    </row>
    <row r="7" spans="1:10" x14ac:dyDescent="0.35">
      <c r="A7" s="56" t="s">
        <v>40</v>
      </c>
      <c r="B7" s="57" t="s">
        <v>38</v>
      </c>
      <c r="C7" s="58"/>
      <c r="D7" s="59"/>
      <c r="E7" s="63" t="s">
        <v>0</v>
      </c>
      <c r="F7" s="63" t="s">
        <v>1</v>
      </c>
      <c r="G7" s="65" t="s">
        <v>39</v>
      </c>
      <c r="H7" s="29" t="s">
        <v>32</v>
      </c>
      <c r="I7" s="1"/>
      <c r="J7" s="1"/>
    </row>
    <row r="8" spans="1:10" ht="23" customHeight="1" x14ac:dyDescent="0.35">
      <c r="A8" s="56"/>
      <c r="B8" s="60"/>
      <c r="C8" s="61"/>
      <c r="D8" s="62"/>
      <c r="E8" s="64"/>
      <c r="F8" s="64"/>
      <c r="G8" s="66"/>
      <c r="H8" s="30"/>
      <c r="I8" s="1"/>
      <c r="J8" s="1"/>
    </row>
    <row r="9" spans="1:10" s="9" customFormat="1" ht="22" customHeight="1" x14ac:dyDescent="0.4">
      <c r="A9" s="11">
        <v>1</v>
      </c>
      <c r="B9" s="35" t="s">
        <v>2</v>
      </c>
      <c r="C9" s="35"/>
      <c r="D9" s="35"/>
      <c r="E9" s="4">
        <f>16*150</f>
        <v>2400</v>
      </c>
      <c r="F9" s="4" t="s">
        <v>3</v>
      </c>
      <c r="G9" s="5"/>
      <c r="H9" s="12">
        <f t="shared" ref="H9:H41" si="0">$E9*$G9</f>
        <v>0</v>
      </c>
    </row>
    <row r="10" spans="1:10" s="9" customFormat="1" ht="22" customHeight="1" x14ac:dyDescent="0.4">
      <c r="A10" s="11">
        <v>2</v>
      </c>
      <c r="B10" s="35" t="s">
        <v>41</v>
      </c>
      <c r="C10" s="35"/>
      <c r="D10" s="35"/>
      <c r="E10" s="4">
        <v>8</v>
      </c>
      <c r="F10" s="4" t="s">
        <v>4</v>
      </c>
      <c r="G10" s="5"/>
      <c r="H10" s="12">
        <f t="shared" si="0"/>
        <v>0</v>
      </c>
    </row>
    <row r="11" spans="1:10" s="9" customFormat="1" ht="22" customHeight="1" x14ac:dyDescent="0.4">
      <c r="A11" s="11">
        <v>3</v>
      </c>
      <c r="B11" s="35" t="s">
        <v>42</v>
      </c>
      <c r="C11" s="35"/>
      <c r="D11" s="35"/>
      <c r="E11" s="4">
        <f>3*150</f>
        <v>450</v>
      </c>
      <c r="F11" s="4" t="s">
        <v>5</v>
      </c>
      <c r="G11" s="5"/>
      <c r="H11" s="12">
        <f t="shared" si="0"/>
        <v>0</v>
      </c>
    </row>
    <row r="12" spans="1:10" s="9" customFormat="1" ht="22" customHeight="1" x14ac:dyDescent="0.4">
      <c r="A12" s="11">
        <v>4</v>
      </c>
      <c r="B12" s="34" t="s">
        <v>43</v>
      </c>
      <c r="C12" s="34"/>
      <c r="D12" s="34"/>
      <c r="E12" s="6">
        <f>7*150</f>
        <v>1050</v>
      </c>
      <c r="F12" s="6" t="s">
        <v>3</v>
      </c>
      <c r="G12" s="7"/>
      <c r="H12" s="12">
        <f t="shared" si="0"/>
        <v>0</v>
      </c>
    </row>
    <row r="13" spans="1:10" s="9" customFormat="1" ht="22" customHeight="1" x14ac:dyDescent="0.4">
      <c r="A13" s="11">
        <v>5</v>
      </c>
      <c r="B13" s="34" t="s">
        <v>44</v>
      </c>
      <c r="C13" s="34"/>
      <c r="D13" s="34"/>
      <c r="E13" s="6">
        <f>1*150</f>
        <v>150</v>
      </c>
      <c r="F13" s="6" t="s">
        <v>6</v>
      </c>
      <c r="G13" s="7"/>
      <c r="H13" s="12">
        <f t="shared" si="0"/>
        <v>0</v>
      </c>
    </row>
    <row r="14" spans="1:10" s="9" customFormat="1" ht="22" customHeight="1" x14ac:dyDescent="0.4">
      <c r="A14" s="11">
        <v>6</v>
      </c>
      <c r="B14" s="36" t="s">
        <v>7</v>
      </c>
      <c r="C14" s="36"/>
      <c r="D14" s="36"/>
      <c r="E14" s="6">
        <f>3*150</f>
        <v>450</v>
      </c>
      <c r="F14" s="6" t="s">
        <v>3</v>
      </c>
      <c r="G14" s="7"/>
      <c r="H14" s="12">
        <f t="shared" si="0"/>
        <v>0</v>
      </c>
    </row>
    <row r="15" spans="1:10" s="9" customFormat="1" ht="22" customHeight="1" x14ac:dyDescent="0.4">
      <c r="A15" s="11">
        <v>7</v>
      </c>
      <c r="B15" s="36" t="s">
        <v>8</v>
      </c>
      <c r="C15" s="36"/>
      <c r="D15" s="36"/>
      <c r="E15" s="6">
        <f>7*150</f>
        <v>1050</v>
      </c>
      <c r="F15" s="6" t="s">
        <v>3</v>
      </c>
      <c r="G15" s="7"/>
      <c r="H15" s="12">
        <f t="shared" si="0"/>
        <v>0</v>
      </c>
    </row>
    <row r="16" spans="1:10" s="9" customFormat="1" ht="22" customHeight="1" x14ac:dyDescent="0.4">
      <c r="A16" s="11">
        <v>8</v>
      </c>
      <c r="B16" s="36" t="s">
        <v>45</v>
      </c>
      <c r="C16" s="36"/>
      <c r="D16" s="36"/>
      <c r="E16" s="6">
        <f>8*150</f>
        <v>1200</v>
      </c>
      <c r="F16" s="6" t="s">
        <v>3</v>
      </c>
      <c r="G16" s="7"/>
      <c r="H16" s="12">
        <f t="shared" si="0"/>
        <v>0</v>
      </c>
    </row>
    <row r="17" spans="1:8" s="9" customFormat="1" ht="16" x14ac:dyDescent="0.4">
      <c r="A17" s="11">
        <v>9</v>
      </c>
      <c r="B17" s="34" t="s">
        <v>46</v>
      </c>
      <c r="C17" s="34"/>
      <c r="D17" s="34"/>
      <c r="E17" s="6">
        <f>1*150</f>
        <v>150</v>
      </c>
      <c r="F17" s="6" t="s">
        <v>3</v>
      </c>
      <c r="G17" s="7"/>
      <c r="H17" s="12">
        <f t="shared" si="0"/>
        <v>0</v>
      </c>
    </row>
    <row r="18" spans="1:8" s="9" customFormat="1" ht="22" customHeight="1" x14ac:dyDescent="0.4">
      <c r="A18" s="11">
        <v>10</v>
      </c>
      <c r="B18" s="34" t="s">
        <v>9</v>
      </c>
      <c r="C18" s="34"/>
      <c r="D18" s="34"/>
      <c r="E18" s="6">
        <f>8*150</f>
        <v>1200</v>
      </c>
      <c r="F18" s="6" t="s">
        <v>10</v>
      </c>
      <c r="G18" s="7"/>
      <c r="H18" s="12">
        <f t="shared" si="0"/>
        <v>0</v>
      </c>
    </row>
    <row r="19" spans="1:8" s="9" customFormat="1" ht="22" customHeight="1" x14ac:dyDescent="0.4">
      <c r="A19" s="11">
        <v>11</v>
      </c>
      <c r="B19" s="34" t="s">
        <v>11</v>
      </c>
      <c r="C19" s="34"/>
      <c r="D19" s="34"/>
      <c r="E19" s="6">
        <f>5*150</f>
        <v>750</v>
      </c>
      <c r="F19" s="6" t="s">
        <v>10</v>
      </c>
      <c r="G19" s="7"/>
      <c r="H19" s="12">
        <f t="shared" si="0"/>
        <v>0</v>
      </c>
    </row>
    <row r="20" spans="1:8" s="9" customFormat="1" ht="22" customHeight="1" x14ac:dyDescent="0.4">
      <c r="A20" s="11">
        <v>12</v>
      </c>
      <c r="B20" s="34" t="s">
        <v>12</v>
      </c>
      <c r="C20" s="34"/>
      <c r="D20" s="34"/>
      <c r="E20" s="6">
        <f>8*150</f>
        <v>1200</v>
      </c>
      <c r="F20" s="6" t="s">
        <v>10</v>
      </c>
      <c r="G20" s="7"/>
      <c r="H20" s="12">
        <f t="shared" si="0"/>
        <v>0</v>
      </c>
    </row>
    <row r="21" spans="1:8" s="9" customFormat="1" ht="22" customHeight="1" x14ac:dyDescent="0.4">
      <c r="A21" s="11">
        <v>13</v>
      </c>
      <c r="B21" s="34" t="s">
        <v>13</v>
      </c>
      <c r="C21" s="34"/>
      <c r="D21" s="34"/>
      <c r="E21" s="6">
        <f>5*150</f>
        <v>750</v>
      </c>
      <c r="F21" s="6" t="s">
        <v>10</v>
      </c>
      <c r="G21" s="7"/>
      <c r="H21" s="12">
        <f t="shared" si="0"/>
        <v>0</v>
      </c>
    </row>
    <row r="22" spans="1:8" s="9" customFormat="1" ht="22" customHeight="1" x14ac:dyDescent="0.4">
      <c r="A22" s="11">
        <v>14</v>
      </c>
      <c r="B22" s="23" t="s">
        <v>35</v>
      </c>
      <c r="C22" s="24"/>
      <c r="D22" s="25"/>
      <c r="E22" s="6">
        <f>1.5*150</f>
        <v>225</v>
      </c>
      <c r="F22" s="6" t="s">
        <v>10</v>
      </c>
      <c r="G22" s="7"/>
      <c r="H22" s="12">
        <f t="shared" si="0"/>
        <v>0</v>
      </c>
    </row>
    <row r="23" spans="1:8" s="9" customFormat="1" ht="22" customHeight="1" x14ac:dyDescent="0.4">
      <c r="A23" s="11">
        <v>15</v>
      </c>
      <c r="B23" s="34" t="s">
        <v>14</v>
      </c>
      <c r="C23" s="34"/>
      <c r="D23" s="34"/>
      <c r="E23" s="6">
        <f>1*150</f>
        <v>150</v>
      </c>
      <c r="F23" s="6" t="s">
        <v>3</v>
      </c>
      <c r="G23" s="7"/>
      <c r="H23" s="12">
        <f t="shared" si="0"/>
        <v>0</v>
      </c>
    </row>
    <row r="24" spans="1:8" s="9" customFormat="1" ht="22" customHeight="1" x14ac:dyDescent="0.4">
      <c r="A24" s="11">
        <v>16</v>
      </c>
      <c r="B24" s="34" t="s">
        <v>15</v>
      </c>
      <c r="C24" s="34"/>
      <c r="D24" s="34"/>
      <c r="E24" s="6">
        <f t="shared" ref="E24:E27" si="1">1*150</f>
        <v>150</v>
      </c>
      <c r="F24" s="6" t="s">
        <v>3</v>
      </c>
      <c r="G24" s="7"/>
      <c r="H24" s="12">
        <f t="shared" si="0"/>
        <v>0</v>
      </c>
    </row>
    <row r="25" spans="1:8" s="9" customFormat="1" ht="22" customHeight="1" x14ac:dyDescent="0.4">
      <c r="A25" s="11">
        <v>17</v>
      </c>
      <c r="B25" s="34" t="s">
        <v>16</v>
      </c>
      <c r="C25" s="34"/>
      <c r="D25" s="34"/>
      <c r="E25" s="6">
        <f t="shared" si="1"/>
        <v>150</v>
      </c>
      <c r="F25" s="6" t="s">
        <v>17</v>
      </c>
      <c r="G25" s="7"/>
      <c r="H25" s="12">
        <f t="shared" si="0"/>
        <v>0</v>
      </c>
    </row>
    <row r="26" spans="1:8" s="9" customFormat="1" ht="22" customHeight="1" x14ac:dyDescent="0.4">
      <c r="A26" s="11">
        <v>18</v>
      </c>
      <c r="B26" s="23" t="s">
        <v>18</v>
      </c>
      <c r="C26" s="24"/>
      <c r="D26" s="25"/>
      <c r="E26" s="6">
        <v>8</v>
      </c>
      <c r="F26" s="6" t="s">
        <v>19</v>
      </c>
      <c r="G26" s="7"/>
      <c r="H26" s="12">
        <f t="shared" si="0"/>
        <v>0</v>
      </c>
    </row>
    <row r="27" spans="1:8" s="9" customFormat="1" ht="22" customHeight="1" x14ac:dyDescent="0.4">
      <c r="A27" s="11">
        <v>19</v>
      </c>
      <c r="B27" s="34" t="s">
        <v>47</v>
      </c>
      <c r="C27" s="34"/>
      <c r="D27" s="34"/>
      <c r="E27" s="6">
        <f t="shared" si="1"/>
        <v>150</v>
      </c>
      <c r="F27" s="6" t="s">
        <v>3</v>
      </c>
      <c r="G27" s="7"/>
      <c r="H27" s="12">
        <f t="shared" si="0"/>
        <v>0</v>
      </c>
    </row>
    <row r="28" spans="1:8" s="9" customFormat="1" ht="22" customHeight="1" x14ac:dyDescent="0.4">
      <c r="A28" s="11">
        <v>20</v>
      </c>
      <c r="B28" s="23" t="s">
        <v>20</v>
      </c>
      <c r="C28" s="24"/>
      <c r="D28" s="25"/>
      <c r="E28" s="6">
        <v>20</v>
      </c>
      <c r="F28" s="6" t="s">
        <v>3</v>
      </c>
      <c r="G28" s="6"/>
      <c r="H28" s="12">
        <f t="shared" si="0"/>
        <v>0</v>
      </c>
    </row>
    <row r="29" spans="1:8" s="9" customFormat="1" ht="22" customHeight="1" x14ac:dyDescent="0.4">
      <c r="A29" s="11">
        <v>21</v>
      </c>
      <c r="B29" s="23" t="s">
        <v>21</v>
      </c>
      <c r="C29" s="24"/>
      <c r="D29" s="25"/>
      <c r="E29" s="6">
        <v>20</v>
      </c>
      <c r="F29" s="6" t="s">
        <v>3</v>
      </c>
      <c r="G29" s="6"/>
      <c r="H29" s="12">
        <f t="shared" si="0"/>
        <v>0</v>
      </c>
    </row>
    <row r="30" spans="1:8" s="9" customFormat="1" ht="22" customHeight="1" x14ac:dyDescent="0.4">
      <c r="A30" s="11">
        <v>22</v>
      </c>
      <c r="B30" s="23" t="s">
        <v>22</v>
      </c>
      <c r="C30" s="24"/>
      <c r="D30" s="25"/>
      <c r="E30" s="6">
        <v>10</v>
      </c>
      <c r="F30" s="6" t="s">
        <v>6</v>
      </c>
      <c r="G30" s="6"/>
      <c r="H30" s="12">
        <f t="shared" si="0"/>
        <v>0</v>
      </c>
    </row>
    <row r="31" spans="1:8" s="9" customFormat="1" ht="22" customHeight="1" x14ac:dyDescent="0.4">
      <c r="A31" s="11">
        <v>23</v>
      </c>
      <c r="B31" s="23" t="s">
        <v>23</v>
      </c>
      <c r="C31" s="24"/>
      <c r="D31" s="25"/>
      <c r="E31" s="6">
        <v>20</v>
      </c>
      <c r="F31" s="6" t="s">
        <v>3</v>
      </c>
      <c r="G31" s="6"/>
      <c r="H31" s="12">
        <f t="shared" si="0"/>
        <v>0</v>
      </c>
    </row>
    <row r="32" spans="1:8" s="9" customFormat="1" ht="22" customHeight="1" x14ac:dyDescent="0.4">
      <c r="A32" s="11">
        <v>24</v>
      </c>
      <c r="B32" s="23" t="s">
        <v>24</v>
      </c>
      <c r="C32" s="24"/>
      <c r="D32" s="25"/>
      <c r="E32" s="6">
        <v>20</v>
      </c>
      <c r="F32" s="6" t="s">
        <v>3</v>
      </c>
      <c r="G32" s="6"/>
      <c r="H32" s="12">
        <f t="shared" si="0"/>
        <v>0</v>
      </c>
    </row>
    <row r="33" spans="1:10" s="9" customFormat="1" ht="22" customHeight="1" x14ac:dyDescent="0.4">
      <c r="A33" s="11">
        <v>25</v>
      </c>
      <c r="B33" s="23" t="s">
        <v>25</v>
      </c>
      <c r="C33" s="24"/>
      <c r="D33" s="25"/>
      <c r="E33" s="6">
        <v>10</v>
      </c>
      <c r="F33" s="6" t="s">
        <v>6</v>
      </c>
      <c r="G33" s="6"/>
      <c r="H33" s="12">
        <f t="shared" si="0"/>
        <v>0</v>
      </c>
    </row>
    <row r="34" spans="1:10" s="9" customFormat="1" ht="22" customHeight="1" x14ac:dyDescent="0.4">
      <c r="A34" s="11">
        <v>26</v>
      </c>
      <c r="B34" s="23" t="s">
        <v>26</v>
      </c>
      <c r="C34" s="24"/>
      <c r="D34" s="25"/>
      <c r="E34" s="6">
        <v>20</v>
      </c>
      <c r="F34" s="6" t="s">
        <v>3</v>
      </c>
      <c r="G34" s="6"/>
      <c r="H34" s="12">
        <f t="shared" si="0"/>
        <v>0</v>
      </c>
    </row>
    <row r="35" spans="1:10" s="9" customFormat="1" ht="22" customHeight="1" x14ac:dyDescent="0.4">
      <c r="A35" s="11">
        <v>27</v>
      </c>
      <c r="B35" s="23" t="s">
        <v>27</v>
      </c>
      <c r="C35" s="24"/>
      <c r="D35" s="25"/>
      <c r="E35" s="6">
        <v>170</v>
      </c>
      <c r="F35" s="6" t="s">
        <v>17</v>
      </c>
      <c r="G35" s="6"/>
      <c r="H35" s="12">
        <f>$E35*$G35</f>
        <v>0</v>
      </c>
    </row>
    <row r="36" spans="1:10" s="9" customFormat="1" ht="22" customHeight="1" x14ac:dyDescent="0.4">
      <c r="A36" s="11">
        <v>28</v>
      </c>
      <c r="B36" s="23" t="s">
        <v>28</v>
      </c>
      <c r="C36" s="24"/>
      <c r="D36" s="25"/>
      <c r="E36" s="6">
        <v>20</v>
      </c>
      <c r="F36" s="6" t="s">
        <v>3</v>
      </c>
      <c r="G36" s="6"/>
      <c r="H36" s="12">
        <f t="shared" si="0"/>
        <v>0</v>
      </c>
    </row>
    <row r="37" spans="1:10" s="9" customFormat="1" ht="22" customHeight="1" x14ac:dyDescent="0.4">
      <c r="A37" s="11">
        <v>29</v>
      </c>
      <c r="B37" s="23" t="s">
        <v>29</v>
      </c>
      <c r="C37" s="24"/>
      <c r="D37" s="25"/>
      <c r="E37" s="6">
        <v>20</v>
      </c>
      <c r="F37" s="6" t="s">
        <v>3</v>
      </c>
      <c r="G37" s="6"/>
      <c r="H37" s="12">
        <f t="shared" si="0"/>
        <v>0</v>
      </c>
    </row>
    <row r="38" spans="1:10" s="9" customFormat="1" ht="22" customHeight="1" x14ac:dyDescent="0.4">
      <c r="A38" s="13">
        <v>30</v>
      </c>
      <c r="B38" s="23" t="s">
        <v>31</v>
      </c>
      <c r="C38" s="24"/>
      <c r="D38" s="25"/>
      <c r="E38" s="6">
        <v>20</v>
      </c>
      <c r="F38" s="6" t="s">
        <v>3</v>
      </c>
      <c r="G38" s="6"/>
      <c r="H38" s="12">
        <f t="shared" si="0"/>
        <v>0</v>
      </c>
    </row>
    <row r="39" spans="1:10" s="9" customFormat="1" ht="22" customHeight="1" x14ac:dyDescent="0.4">
      <c r="A39" s="13">
        <v>31</v>
      </c>
      <c r="B39" s="26" t="s">
        <v>30</v>
      </c>
      <c r="C39" s="27"/>
      <c r="D39" s="28"/>
      <c r="E39" s="6">
        <v>20</v>
      </c>
      <c r="F39" s="3" t="s">
        <v>3</v>
      </c>
      <c r="G39" s="6"/>
      <c r="H39" s="12">
        <f t="shared" si="0"/>
        <v>0</v>
      </c>
    </row>
    <row r="40" spans="1:10" s="9" customFormat="1" ht="22" customHeight="1" x14ac:dyDescent="0.4">
      <c r="A40" s="13">
        <v>32</v>
      </c>
      <c r="B40" s="26" t="s">
        <v>48</v>
      </c>
      <c r="C40" s="27"/>
      <c r="D40" s="28"/>
      <c r="E40" s="6">
        <v>20</v>
      </c>
      <c r="F40" s="3" t="s">
        <v>33</v>
      </c>
      <c r="G40" s="6"/>
      <c r="H40" s="12">
        <f t="shared" si="0"/>
        <v>0</v>
      </c>
    </row>
    <row r="41" spans="1:10" s="9" customFormat="1" ht="22" customHeight="1" thickBot="1" x14ac:dyDescent="0.45">
      <c r="A41" s="14">
        <v>33</v>
      </c>
      <c r="B41" s="31" t="s">
        <v>49</v>
      </c>
      <c r="C41" s="32"/>
      <c r="D41" s="33"/>
      <c r="E41" s="15">
        <v>150</v>
      </c>
      <c r="F41" s="16" t="s">
        <v>34</v>
      </c>
      <c r="G41" s="15"/>
      <c r="H41" s="17">
        <f t="shared" si="0"/>
        <v>0</v>
      </c>
    </row>
    <row r="42" spans="1:10" s="9" customFormat="1" ht="38.5" customHeight="1" thickBot="1" x14ac:dyDescent="0.45">
      <c r="A42" s="18"/>
      <c r="B42" s="20" t="s">
        <v>37</v>
      </c>
      <c r="C42" s="21"/>
      <c r="D42" s="21"/>
      <c r="E42" s="21"/>
      <c r="F42" s="21"/>
      <c r="G42" s="22"/>
      <c r="H42" s="19">
        <f>SUM(H9:H41)</f>
        <v>0</v>
      </c>
      <c r="I42" s="10"/>
      <c r="J42" s="10"/>
    </row>
  </sheetData>
  <mergeCells count="44">
    <mergeCell ref="B4:H4"/>
    <mergeCell ref="B5:H6"/>
    <mergeCell ref="A1:H3"/>
    <mergeCell ref="A5:A6"/>
    <mergeCell ref="A7:A8"/>
    <mergeCell ref="B7:D8"/>
    <mergeCell ref="E7:E8"/>
    <mergeCell ref="F7:F8"/>
    <mergeCell ref="G7:G8"/>
    <mergeCell ref="B12:D12"/>
    <mergeCell ref="B13:D13"/>
    <mergeCell ref="B14:D14"/>
    <mergeCell ref="B9:D9"/>
    <mergeCell ref="B20:D20"/>
    <mergeCell ref="B15:D15"/>
    <mergeCell ref="B16:D16"/>
    <mergeCell ref="B17:D17"/>
    <mergeCell ref="B18:D18"/>
    <mergeCell ref="B19:D19"/>
    <mergeCell ref="B10:D10"/>
    <mergeCell ref="H7:H8"/>
    <mergeCell ref="B40:D40"/>
    <mergeCell ref="B41:D41"/>
    <mergeCell ref="B22:D22"/>
    <mergeCell ref="B35:D35"/>
    <mergeCell ref="B37:D37"/>
    <mergeCell ref="B36:D36"/>
    <mergeCell ref="B38:D38"/>
    <mergeCell ref="B28:D28"/>
    <mergeCell ref="B23:D23"/>
    <mergeCell ref="B24:D24"/>
    <mergeCell ref="B25:D25"/>
    <mergeCell ref="B26:D26"/>
    <mergeCell ref="B27:D27"/>
    <mergeCell ref="B21:D21"/>
    <mergeCell ref="B11:D11"/>
    <mergeCell ref="B42:G42"/>
    <mergeCell ref="B29:D29"/>
    <mergeCell ref="B30:D30"/>
    <mergeCell ref="B31:D31"/>
    <mergeCell ref="B32:D32"/>
    <mergeCell ref="B39:D39"/>
    <mergeCell ref="B33:D33"/>
    <mergeCell ref="B34:D34"/>
  </mergeCells>
  <phoneticPr fontId="16" type="noConversion"/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BDD5A520902E488F823001B4A7BFB0" ma:contentTypeVersion="8" ma:contentTypeDescription="Ein neues Dokument erstellen." ma:contentTypeScope="" ma:versionID="bf34c13fb1f747ed36300bb99b7bf9e9">
  <xsd:schema xmlns:xsd="http://www.w3.org/2001/XMLSchema" xmlns:xs="http://www.w3.org/2001/XMLSchema" xmlns:p="http://schemas.microsoft.com/office/2006/metadata/properties" xmlns:ns2="9a8e476e-cce2-4e66-b09c-152a65af0e70" xmlns:ns3="62c73090-0618-4bb0-96f1-470d28c7d1a3" xmlns:ns4="8ddb8d19-433f-4faa-8a1a-9dc15e3f0b7d" targetNamespace="http://schemas.microsoft.com/office/2006/metadata/properties" ma:root="true" ma:fieldsID="35de463335a21a663f25e3ed783d940f" ns2:_="" ns3:_="" ns4:_="">
    <xsd:import namespace="9a8e476e-cce2-4e66-b09c-152a65af0e70"/>
    <xsd:import namespace="62c73090-0618-4bb0-96f1-470d28c7d1a3"/>
    <xsd:import namespace="8ddb8d19-433f-4faa-8a1a-9dc15e3f0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e476e-cce2-4e66-b09c-152a65af0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73090-0618-4bb0-96f1-470d28c7d1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175d4c7-dc8b-40ac-89bb-2a5077c90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b8d19-433f-4faa-8a1a-9dc15e3f0b7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442df06-a5d1-436c-a5d2-d416a8accb32}" ma:internalName="TaxCatchAll" ma:showField="CatchAllData" ma:web="8ddb8d19-433f-4faa-8a1a-9dc15e3f0b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db8d19-433f-4faa-8a1a-9dc15e3f0b7d" xsi:nil="true"/>
    <lcf76f155ced4ddcb4097134ff3c332f xmlns="62c73090-0618-4bb0-96f1-470d28c7d1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8D5E9-44D2-40ED-8AC6-0CAA7F79D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8e476e-cce2-4e66-b09c-152a65af0e70"/>
    <ds:schemaRef ds:uri="62c73090-0618-4bb0-96f1-470d28c7d1a3"/>
    <ds:schemaRef ds:uri="8ddb8d19-433f-4faa-8a1a-9dc15e3f0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17B6A-10F3-4B89-96A6-F2DBCF928144}">
  <ds:schemaRefs>
    <ds:schemaRef ds:uri="http://schemas.microsoft.com/office/2006/metadata/properties"/>
    <ds:schemaRef ds:uri="http://schemas.microsoft.com/office/infopath/2007/PartnerControls"/>
    <ds:schemaRef ds:uri="8ddb8d19-433f-4faa-8a1a-9dc15e3f0b7d"/>
    <ds:schemaRef ds:uri="62c73090-0618-4bb0-96f1-470d28c7d1a3"/>
  </ds:schemaRefs>
</ds:datastoreItem>
</file>

<file path=customXml/itemProps3.xml><?xml version="1.0" encoding="utf-8"?>
<ds:datastoreItem xmlns:ds="http://schemas.openxmlformats.org/officeDocument/2006/customXml" ds:itemID="{48192A37-F1CF-46B7-B20C-A4D2FF8F12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ffe7464-4ad0-4f65-bb24-7909061670de}" enabled="1" method="Standard" siteId="{7a0df6a5-35c9-4bdc-ae48-9c981a4d55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Gorom 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Opeli, Olga Stella</dc:creator>
  <cp:lastModifiedBy>Kenyi, Clement</cp:lastModifiedBy>
  <cp:lastPrinted>2026-02-06T11:14:39Z</cp:lastPrinted>
  <dcterms:created xsi:type="dcterms:W3CDTF">2025-02-12T07:32:14Z</dcterms:created>
  <dcterms:modified xsi:type="dcterms:W3CDTF">2026-02-09T14:23:40Z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0x01010082BDD5A520902E488F823001B4A7BFB0</vt:lpwstr>
  </property>
  <property fmtid="{D5CDD505-2E9C-101B-9397-08002B2CF9AE}" pid="3" name="MediaServiceImageTags">
    <vt:lpwstr/>
  </property>
</Properties>
</file>