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Nermin's Documents\Malteser South Sudan\Procurement\ITB\ITT 2022\Yei procurement 2022\PRF_YEI_2022_0005 rehabilitation of Kegulu PHC\"/>
    </mc:Choice>
  </mc:AlternateContent>
  <xr:revisionPtr revIDLastSave="0" documentId="13_ncr:1_{C4F8739E-597F-4E88-9262-AD35CCA42827}" xr6:coauthVersionLast="47" xr6:coauthVersionMax="47" xr10:uidLastSave="{00000000-0000-0000-0000-000000000000}"/>
  <bookViews>
    <workbookView xWindow="-120" yWindow="-120" windowWidth="20730" windowHeight="11160" xr2:uid="{00000000-000D-0000-FFFF-FFFF00000000}"/>
  </bookViews>
  <sheets>
    <sheet name="BOQ for Kwegulu"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5" i="1" l="1"/>
  <c r="F10" i="1"/>
  <c r="F13" i="1"/>
  <c r="F20" i="1"/>
  <c r="F30" i="1"/>
  <c r="F38" i="1"/>
  <c r="F46" i="1"/>
  <c r="F54" i="1"/>
  <c r="F36" i="1"/>
  <c r="F35" i="1"/>
  <c r="F29" i="1"/>
  <c r="F24" i="1"/>
  <c r="F19" i="1" l="1"/>
  <c r="F15" i="1" l="1"/>
  <c r="F53" i="1" l="1"/>
  <c r="F52" i="1"/>
  <c r="F51" i="1"/>
  <c r="F50" i="1"/>
  <c r="F49" i="1"/>
  <c r="F48" i="1"/>
  <c r="F45" i="1"/>
  <c r="F44" i="1"/>
  <c r="F43" i="1"/>
  <c r="F42" i="1"/>
  <c r="F41" i="1"/>
  <c r="F40" i="1"/>
  <c r="F37" i="1"/>
  <c r="F34" i="1"/>
  <c r="F33" i="1"/>
  <c r="F32" i="1"/>
  <c r="F28" i="1"/>
  <c r="F27" i="1"/>
  <c r="F26" i="1"/>
  <c r="F25" i="1"/>
  <c r="F23" i="1"/>
  <c r="F22" i="1"/>
  <c r="F18" i="1"/>
  <c r="F17" i="1"/>
  <c r="F16" i="1"/>
  <c r="F12" i="1"/>
  <c r="F9" i="1"/>
  <c r="F6" i="1"/>
  <c r="F7" i="1" s="1"/>
</calcChain>
</file>

<file path=xl/sharedStrings.xml><?xml version="1.0" encoding="utf-8"?>
<sst xmlns="http://schemas.openxmlformats.org/spreadsheetml/2006/main" count="94" uniqueCount="73">
  <si>
    <t xml:space="preserve">Bill Of Quantities </t>
  </si>
  <si>
    <t>Date:</t>
  </si>
  <si>
    <t>Item</t>
  </si>
  <si>
    <t>Unit</t>
  </si>
  <si>
    <t>Quantity</t>
  </si>
  <si>
    <t>Unit rate (USD)</t>
  </si>
  <si>
    <t>Amount (USD)</t>
  </si>
  <si>
    <t>Contractors general obligation</t>
  </si>
  <si>
    <t xml:space="preserve">Preconstruction works, mobilization and demolization </t>
  </si>
  <si>
    <t>L-S</t>
  </si>
  <si>
    <t>Sub-total 1</t>
  </si>
  <si>
    <t>Site clearence and ground preparations</t>
  </si>
  <si>
    <t>L.S</t>
  </si>
  <si>
    <t>Sub-total 2</t>
  </si>
  <si>
    <t>Sub-structure</t>
  </si>
  <si>
    <t>Cu.m</t>
  </si>
  <si>
    <t>Super-structure</t>
  </si>
  <si>
    <t>Sq</t>
  </si>
  <si>
    <t>M</t>
  </si>
  <si>
    <t>L.s</t>
  </si>
  <si>
    <t>Sub-total 4</t>
  </si>
  <si>
    <t>Finishes</t>
  </si>
  <si>
    <t>Sq.m</t>
  </si>
  <si>
    <t xml:space="preserve">Naming above each door offices and provide a metallic sign post at the main entery of the facility  </t>
  </si>
  <si>
    <t xml:space="preserve">Decorate the landscape of the facility by flowers guided with concrete solid blocks painted white and black  all around the building including the entry gate and  plant 6 trees </t>
  </si>
  <si>
    <t xml:space="preserve">Paint a visibility on the curtain wall with MI and Donor logo and clearly segregation of the two blocks </t>
  </si>
  <si>
    <t>block</t>
  </si>
  <si>
    <t>Sub-total 5</t>
  </si>
  <si>
    <t>No</t>
  </si>
  <si>
    <t xml:space="preserve">No </t>
  </si>
  <si>
    <t>Sub-total 6</t>
  </si>
  <si>
    <t>7. 0</t>
  </si>
  <si>
    <t>m</t>
  </si>
  <si>
    <t>Provide and install 4 sockets using 2.5 mm flexible cable recessed with a conduit pipe of 20mm   from main distribution board</t>
  </si>
  <si>
    <t>Supply and Install three phase Main Distribution Board connected with 50 m cable of 4mm to the power source.</t>
  </si>
  <si>
    <t>Supply and install a round panel down light 15 watts for the rooms</t>
  </si>
  <si>
    <t xml:space="preserve">Supply and install an outdoor led flood security light of 30 watts at the back and in front </t>
  </si>
  <si>
    <t>Supply and install platinum brand switch of 1,2gang and Sockets of 2 gang</t>
  </si>
  <si>
    <t>Sub-total 7</t>
  </si>
  <si>
    <t>Erection of chain link Fence</t>
  </si>
  <si>
    <t>Supply and erect  a Chain Link 7ft height (G 12.5) supported with tension wire in four phases  and binded for additional support</t>
  </si>
  <si>
    <t>Cast a concrete M20  for the installed poles, bottom of the chain links all around the fence(0.4x0.30) and for a fence column at 0.35*0.35  at the entry at the mix ratio of 1:2:4</t>
  </si>
  <si>
    <t>High tensile steel bars (12mm and 8mm) including cutting bending tying,hooking and fixing for cirular columns, beams</t>
  </si>
  <si>
    <t>kg</t>
  </si>
  <si>
    <t>Supply and erect with stainless steel strings a razor wire on the top of the chain link fence including the metal works on the concrete fence</t>
  </si>
  <si>
    <t>Supply and install a fabricated gate including painting using 50*50*3mm LH metal as frames and SHS 40*40*3mm shutters and metalic sheet of 3mm including proper locking system other requirments</t>
  </si>
  <si>
    <t>Sub-total 8</t>
  </si>
  <si>
    <t>Grand Total</t>
  </si>
  <si>
    <t>General cleaning of site and disposal of all materials arising from clearing and cutting all unwanted tress</t>
  </si>
  <si>
    <t xml:space="preserve">Cast a concrete M10 to 200mm thick on the  floor at the latrine curtain wall   and ramps including the ramp  and stair case at the facilities entries   inclusing the forrm works and all basic requirement </t>
  </si>
  <si>
    <t xml:space="preserve">Apply for both exterior and interior 20mm thick plastering for the constructed wall, ramp,stair case,wall tank and fix all available cracks in the structure </t>
  </si>
  <si>
    <t xml:space="preserve">Remove all the weaks purline and the existng ceiling at the roof of the building </t>
  </si>
  <si>
    <t xml:space="preserve">Re- roof the building by keeping metal rafters and replace the timber purling by using  4"X2",hard  timber as purlin  metallic facial boards 9"X1"   including facbications, painting and prepainted corrugated roofing sheets guage 28)  at the roof plan area </t>
  </si>
  <si>
    <t>Sq. m</t>
  </si>
  <si>
    <t xml:space="preserve">Supply and install a metalic and glass(4mm) windows  including facbrication and paniting and proper locking system </t>
  </si>
  <si>
    <t xml:space="preserve">Repair the doors for latrine ensuring proper in and out locking are all functional </t>
  </si>
  <si>
    <t>Doors, Windows and Handrails  (use lead lined metal as frames )</t>
  </si>
  <si>
    <t>Supply and install a fabricated well painted Angle bar (50x50x4mm painted black at 2000mmC/C casted at 400mm in the ground and at the top facbricated at V-shape to receive the razor wire(Note all corners and after every 8 meters is well supported)</t>
  </si>
  <si>
    <t xml:space="preserve">Provide and install  10 lights:  4 at rooms, 2corridor and varander  and 4 outdoor for security light  using 1.5mm flexible cable and control by  8 platinum brand switch for rooms using 1.5mm flexible cable and recessed  with conduit pipe of 20 mm  in the wall and celing  with all its  accessories </t>
  </si>
  <si>
    <t xml:space="preserve">Supply and install a metallic handrails from 30 X3MM honrizotally and 30x30x3mm raiser metal at the stair case and ramps </t>
  </si>
  <si>
    <t xml:space="preserve">Supply and install a metallic  doors including fabrication and painting; in metallic plate sheet of 3mm thickness 40*50*3mm  for shutter with glasses at the top level with door handle locking system </t>
  </si>
  <si>
    <t>provide and install a  suspended wooden decorated wooden ceiling painted white and nicely joint  for buiding at the total  given area</t>
  </si>
  <si>
    <t xml:space="preserve">Prepare the wall surfaces, apply primer coats and three coats of plastic emulsion paint to exterior  and interior rendered with oil paints after applying primer coats including the latrine </t>
  </si>
  <si>
    <t xml:space="preserve">Revise  the plumping system of the rain water harvesting system all the taps, valves, metallic guitters, and pipe line for water and waste water </t>
  </si>
  <si>
    <t xml:space="preserve">Construct one brick wall of well burnt red bricks reinforced with hoop iron and bedded in 1:3 cement sand ratio to closed the wire mesh opening allowing spaces for window as specified in the drawing </t>
  </si>
  <si>
    <t xml:space="preserve">Supply handwashing facility of 50 liters with a tap and metallic </t>
  </si>
  <si>
    <t xml:space="preserve">Supply a metallic stand disabled  chair and wooden sitting space design for scotting </t>
  </si>
  <si>
    <t>no</t>
  </si>
  <si>
    <t xml:space="preserve"> Rehabilitation of Kwegulu  Primary Health Care Unit and its WASH  facilities  in Yei River County </t>
  </si>
  <si>
    <r>
      <rPr>
        <b/>
        <u/>
        <sz val="12"/>
        <color theme="1"/>
        <rFont val="Times New Roman"/>
        <family val="1"/>
      </rPr>
      <t xml:space="preserve"> fixing wall cracks and plastering for exterior,interior walls, aprone and ramp</t>
    </r>
    <r>
      <rPr>
        <sz val="12"/>
        <color theme="1"/>
        <rFont val="Times New Roman"/>
        <family val="1"/>
      </rPr>
      <t xml:space="preserve">                                                                                                                                                    Fix all the crack on the main building and latrine of the facilities with a reinforced concrete of M20 grade having a smooth finishes.</t>
    </r>
  </si>
  <si>
    <r>
      <rPr>
        <b/>
        <sz val="12"/>
        <color theme="1"/>
        <rFont val="Times New Roman"/>
        <family val="1"/>
      </rPr>
      <t xml:space="preserve">Steel cement rendering </t>
    </r>
    <r>
      <rPr>
        <sz val="12"/>
        <color theme="1"/>
        <rFont val="Times New Roman"/>
        <family val="1"/>
      </rPr>
      <t xml:space="preserve">                                                                                                                                    Rendering smooth cement for arone, ramp, latrine  floor  and water plaform and surround the water storage tanks</t>
    </r>
  </si>
  <si>
    <r>
      <rPr>
        <b/>
        <u/>
        <sz val="12"/>
        <color theme="1"/>
        <rFont val="Times New Roman"/>
        <family val="1"/>
      </rPr>
      <t>Electrical Work including Testing</t>
    </r>
    <r>
      <rPr>
        <b/>
        <sz val="12"/>
        <color theme="1"/>
        <rFont val="Times New Roman"/>
        <family val="1"/>
      </rPr>
      <t xml:space="preserve"> </t>
    </r>
  </si>
  <si>
    <r>
      <rPr>
        <b/>
        <i/>
        <sz val="12"/>
        <color theme="1"/>
        <rFont val="Times New Roman"/>
        <family val="1"/>
      </rPr>
      <t xml:space="preserve">Tiling </t>
    </r>
    <r>
      <rPr>
        <i/>
        <sz val="12"/>
        <color theme="1"/>
        <rFont val="Times New Roman"/>
        <family val="1"/>
      </rPr>
      <t xml:space="preserve">                                                                                                                                                                 prepare the floor surface of the PHCU to recieve  tile using </t>
    </r>
    <r>
      <rPr>
        <sz val="12"/>
        <color theme="1"/>
        <rFont val="Times New Roman"/>
        <family val="1"/>
      </rPr>
      <t xml:space="preserve"> 40x40cm floor tiles with vertical tile cover of 10 cm height and  all with it requirements such as strips at the corners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</si>
</sst>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2"/>
      <color theme="1"/>
      <name val="Times New Roman"/>
      <family val="1"/>
    </font>
    <font>
      <sz val="12"/>
      <color theme="1"/>
      <name val="Times New Roman"/>
      <family val="1"/>
    </font>
    <font>
      <b/>
      <sz val="12"/>
      <name val="Times New Roman"/>
      <family val="1"/>
    </font>
    <font>
      <sz val="12"/>
      <name val="Times New Roman"/>
      <family val="1"/>
    </font>
    <font>
      <b/>
      <u/>
      <sz val="12"/>
      <color theme="1"/>
      <name val="Times New Roman"/>
      <family val="1"/>
    </font>
    <font>
      <b/>
      <i/>
      <sz val="12"/>
      <color theme="1"/>
      <name val="Times New Roman"/>
      <family val="1"/>
    </font>
    <font>
      <i/>
      <sz val="12"/>
      <color theme="1"/>
      <name val="Times New Roman"/>
      <family val="1"/>
    </font>
    <font>
      <sz val="12"/>
      <color rgb="FF000000"/>
      <name val="Times New Roman"/>
      <family val="1"/>
    </font>
    <font>
      <b/>
      <sz val="12"/>
      <color rgb="FF000000"/>
      <name val="Times New Roman"/>
      <family val="1"/>
    </font>
  </fonts>
  <fills count="7">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hair">
        <color auto="1"/>
      </left>
      <right style="hair">
        <color auto="1"/>
      </right>
      <top/>
      <bottom style="hair">
        <color auto="1"/>
      </bottom>
      <diagonal/>
    </border>
  </borders>
  <cellStyleXfs count="1">
    <xf numFmtId="0" fontId="0" fillId="0" borderId="0"/>
  </cellStyleXfs>
  <cellXfs count="99">
    <xf numFmtId="0" fontId="0" fillId="0" borderId="0" xfId="0"/>
    <xf numFmtId="0" fontId="1" fillId="0" borderId="0" xfId="0" applyFont="1" applyAlignment="1">
      <alignment horizontal="center" wrapText="1"/>
    </xf>
    <xf numFmtId="0" fontId="2" fillId="0" borderId="0" xfId="0" applyFont="1" applyAlignment="1">
      <alignment horizontal="center" wrapText="1"/>
    </xf>
    <xf numFmtId="2" fontId="2" fillId="0" borderId="0" xfId="0" applyNumberFormat="1" applyFont="1" applyAlignment="1">
      <alignment vertical="center"/>
    </xf>
    <xf numFmtId="2" fontId="2" fillId="0" borderId="0" xfId="0" applyNumberFormat="1" applyFont="1" applyAlignment="1">
      <alignment horizontal="right"/>
    </xf>
    <xf numFmtId="0" fontId="2" fillId="0" borderId="0" xfId="0" applyFont="1"/>
    <xf numFmtId="2" fontId="1" fillId="0" borderId="0" xfId="0" applyNumberFormat="1" applyFont="1" applyAlignment="1">
      <alignment horizontal="center"/>
    </xf>
    <xf numFmtId="0" fontId="1" fillId="0" borderId="0" xfId="0" applyFont="1" applyAlignment="1">
      <alignment horizontal="center"/>
    </xf>
    <xf numFmtId="2" fontId="1" fillId="0" borderId="0" xfId="0" applyNumberFormat="1" applyFont="1" applyAlignment="1">
      <alignment horizontal="center" vertical="center"/>
    </xf>
    <xf numFmtId="0" fontId="1" fillId="0" borderId="0" xfId="0" applyFont="1" applyAlignment="1">
      <alignment horizontal="left"/>
    </xf>
    <xf numFmtId="0" fontId="1" fillId="0" borderId="0" xfId="0" applyFont="1" applyAlignment="1">
      <alignment horizontal="left"/>
    </xf>
    <xf numFmtId="2"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right" vertical="center" wrapText="1"/>
    </xf>
    <xf numFmtId="2" fontId="1" fillId="2" borderId="1" xfId="0" applyNumberFormat="1" applyFont="1" applyFill="1" applyBorder="1" applyAlignment="1">
      <alignment horizontal="right" vertical="center" wrapText="1"/>
    </xf>
    <xf numFmtId="0" fontId="2" fillId="0" borderId="0" xfId="0" applyFont="1" applyAlignment="1">
      <alignment horizontal="center" vertical="center" wrapText="1"/>
    </xf>
    <xf numFmtId="0" fontId="2" fillId="0" borderId="0" xfId="0" applyFont="1" applyAlignment="1">
      <alignment vertical="center"/>
    </xf>
    <xf numFmtId="0" fontId="2" fillId="4" borderId="0" xfId="0" applyFont="1" applyFill="1" applyAlignment="1">
      <alignment vertical="center"/>
    </xf>
    <xf numFmtId="0" fontId="2" fillId="0" borderId="0" xfId="0" applyFont="1" applyAlignment="1"/>
    <xf numFmtId="0" fontId="1" fillId="0" borderId="2" xfId="0" applyFont="1" applyFill="1" applyBorder="1" applyAlignment="1">
      <alignment horizontal="left" vertical="top" wrapText="1"/>
    </xf>
    <xf numFmtId="2" fontId="2" fillId="0" borderId="8" xfId="0" applyNumberFormat="1" applyFont="1" applyBorder="1"/>
    <xf numFmtId="0" fontId="2" fillId="0" borderId="0" xfId="0" applyFont="1" applyBorder="1" applyAlignment="1">
      <alignment wrapText="1"/>
    </xf>
    <xf numFmtId="0" fontId="2" fillId="0" borderId="0" xfId="0" applyFont="1" applyFill="1" applyBorder="1" applyAlignment="1">
      <alignment horizontal="center"/>
    </xf>
    <xf numFmtId="2" fontId="4" fillId="0" borderId="0" xfId="0" applyNumberFormat="1" applyFont="1" applyFill="1" applyBorder="1" applyAlignment="1">
      <alignment horizontal="right"/>
    </xf>
    <xf numFmtId="0" fontId="2" fillId="0" borderId="0" xfId="0" applyFont="1" applyBorder="1" applyAlignment="1">
      <alignment horizontal="center"/>
    </xf>
    <xf numFmtId="2" fontId="2" fillId="0" borderId="0" xfId="0" applyNumberFormat="1" applyFont="1" applyBorder="1" applyAlignment="1">
      <alignment horizontal="right"/>
    </xf>
    <xf numFmtId="0" fontId="2" fillId="0" borderId="0" xfId="0" applyFont="1" applyBorder="1"/>
    <xf numFmtId="2" fontId="2" fillId="0" borderId="0" xfId="0" applyNumberFormat="1" applyFont="1" applyBorder="1"/>
    <xf numFmtId="0" fontId="2" fillId="0" borderId="0" xfId="0" applyFont="1" applyAlignment="1">
      <alignment wrapText="1"/>
    </xf>
    <xf numFmtId="0" fontId="2" fillId="0" borderId="0" xfId="0" applyFont="1" applyFill="1" applyAlignment="1">
      <alignment horizontal="center"/>
    </xf>
    <xf numFmtId="2" fontId="4" fillId="0" borderId="0" xfId="0" applyNumberFormat="1" applyFont="1" applyFill="1" applyAlignment="1">
      <alignment horizontal="right"/>
    </xf>
    <xf numFmtId="0" fontId="2" fillId="0" borderId="0" xfId="0" applyFont="1" applyAlignment="1">
      <alignment horizontal="center"/>
    </xf>
    <xf numFmtId="2" fontId="2" fillId="0" borderId="0" xfId="0" applyNumberFormat="1" applyFont="1"/>
    <xf numFmtId="0" fontId="4" fillId="0" borderId="0" xfId="0" applyFont="1" applyAlignment="1">
      <alignment horizontal="right"/>
    </xf>
    <xf numFmtId="0" fontId="2" fillId="0" borderId="0" xfId="0" applyFont="1" applyAlignment="1">
      <alignment horizontal="right"/>
    </xf>
    <xf numFmtId="0" fontId="2" fillId="0" borderId="0" xfId="0" applyFont="1" applyBorder="1" applyAlignment="1">
      <alignment horizontal="center" wrapText="1"/>
    </xf>
    <xf numFmtId="0" fontId="4" fillId="0" borderId="0" xfId="0" applyFont="1" applyFill="1" applyBorder="1" applyAlignment="1">
      <alignment horizontal="right"/>
    </xf>
    <xf numFmtId="2" fontId="2" fillId="0" borderId="0" xfId="0" applyNumberFormat="1" applyFont="1" applyFill="1" applyBorder="1" applyAlignment="1">
      <alignment horizontal="center"/>
    </xf>
    <xf numFmtId="0" fontId="2" fillId="0" borderId="0" xfId="0" applyFont="1" applyBorder="1" applyAlignment="1">
      <alignment horizontal="right"/>
    </xf>
    <xf numFmtId="0" fontId="2" fillId="0" borderId="0" xfId="0" applyFont="1" applyAlignment="1">
      <alignment horizontal="center" wrapText="1"/>
    </xf>
    <xf numFmtId="0" fontId="4" fillId="0" borderId="0" xfId="0" applyFont="1" applyFill="1" applyAlignment="1">
      <alignment horizontal="right"/>
    </xf>
    <xf numFmtId="2" fontId="2" fillId="0" borderId="0" xfId="0" applyNumberFormat="1" applyFont="1" applyFill="1" applyAlignment="1">
      <alignment horizontal="center"/>
    </xf>
    <xf numFmtId="2" fontId="4" fillId="0" borderId="0" xfId="0" applyNumberFormat="1" applyFont="1" applyAlignment="1">
      <alignment horizontal="right"/>
    </xf>
    <xf numFmtId="0" fontId="1" fillId="0" borderId="2" xfId="0" applyFont="1" applyBorder="1" applyAlignment="1">
      <alignment vertical="top" wrapText="1"/>
    </xf>
    <xf numFmtId="0" fontId="2" fillId="0" borderId="2" xfId="0" applyFont="1" applyBorder="1" applyAlignment="1">
      <alignment horizontal="center" vertical="top" wrapText="1"/>
    </xf>
    <xf numFmtId="2" fontId="4" fillId="0" borderId="2" xfId="0" applyNumberFormat="1" applyFont="1" applyBorder="1" applyAlignment="1">
      <alignment horizontal="right" vertical="top" wrapText="1"/>
    </xf>
    <xf numFmtId="2" fontId="2" fillId="0" borderId="2" xfId="0" applyNumberFormat="1" applyFont="1" applyBorder="1" applyAlignment="1">
      <alignment horizontal="right" vertical="top" wrapText="1"/>
    </xf>
    <xf numFmtId="0" fontId="2" fillId="0" borderId="2" xfId="0" applyFont="1" applyBorder="1" applyAlignment="1">
      <alignment vertical="top" wrapText="1"/>
    </xf>
    <xf numFmtId="0" fontId="1" fillId="3" borderId="2" xfId="0" applyFont="1" applyFill="1" applyBorder="1" applyAlignment="1">
      <alignment horizontal="right" vertical="top" wrapText="1"/>
    </xf>
    <xf numFmtId="0" fontId="1" fillId="3" borderId="2" xfId="0" applyFont="1" applyFill="1" applyBorder="1" applyAlignment="1">
      <alignment horizontal="center" vertical="top" wrapText="1"/>
    </xf>
    <xf numFmtId="2" fontId="3" fillId="3" borderId="2" xfId="0" applyNumberFormat="1" applyFont="1" applyFill="1" applyBorder="1" applyAlignment="1">
      <alignment horizontal="right" vertical="top" wrapText="1"/>
    </xf>
    <xf numFmtId="2" fontId="1" fillId="3" borderId="2" xfId="0" applyNumberFormat="1" applyFont="1" applyFill="1" applyBorder="1" applyAlignment="1">
      <alignment horizontal="right" vertical="top" wrapText="1"/>
    </xf>
    <xf numFmtId="0" fontId="1" fillId="0" borderId="2" xfId="0" applyFont="1" applyFill="1" applyBorder="1" applyAlignment="1">
      <alignment horizontal="center" vertical="top" wrapText="1"/>
    </xf>
    <xf numFmtId="2" fontId="3" fillId="0" borderId="2" xfId="0" applyNumberFormat="1" applyFont="1" applyFill="1" applyBorder="1" applyAlignment="1">
      <alignment horizontal="right" vertical="top" wrapText="1"/>
    </xf>
    <xf numFmtId="2" fontId="4" fillId="0" borderId="2" xfId="0" applyNumberFormat="1" applyFont="1" applyFill="1" applyBorder="1" applyAlignment="1">
      <alignment horizontal="right" vertical="top" wrapText="1"/>
    </xf>
    <xf numFmtId="0" fontId="2" fillId="4" borderId="2" xfId="0" applyFont="1" applyFill="1" applyBorder="1" applyAlignment="1">
      <alignment vertical="top" wrapText="1"/>
    </xf>
    <xf numFmtId="0" fontId="2" fillId="4" borderId="2" xfId="0" applyFont="1" applyFill="1" applyBorder="1" applyAlignment="1">
      <alignment horizontal="center" vertical="top" wrapText="1"/>
    </xf>
    <xf numFmtId="2" fontId="4" fillId="4" borderId="2" xfId="0" quotePrefix="1" applyNumberFormat="1" applyFont="1" applyFill="1" applyBorder="1" applyAlignment="1">
      <alignment horizontal="right" vertical="top" wrapText="1"/>
    </xf>
    <xf numFmtId="2" fontId="2" fillId="4" borderId="2" xfId="0" applyNumberFormat="1" applyFont="1" applyFill="1" applyBorder="1" applyAlignment="1">
      <alignment horizontal="right" vertical="top" wrapText="1"/>
    </xf>
    <xf numFmtId="0" fontId="2"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2" fillId="0" borderId="9" xfId="0" applyFont="1" applyFill="1" applyBorder="1" applyAlignment="1">
      <alignment horizontal="left" vertical="top" wrapText="1"/>
    </xf>
    <xf numFmtId="0" fontId="2" fillId="0" borderId="0" xfId="0" applyFont="1" applyAlignment="1">
      <alignment vertical="top" wrapText="1"/>
    </xf>
    <xf numFmtId="0" fontId="2" fillId="0" borderId="2" xfId="0" applyFont="1" applyFill="1" applyBorder="1" applyAlignment="1">
      <alignment vertical="top" wrapText="1"/>
    </xf>
    <xf numFmtId="0" fontId="1" fillId="0" borderId="2" xfId="0" applyFont="1" applyBorder="1" applyAlignment="1">
      <alignment horizontal="left" vertical="top" wrapText="1"/>
    </xf>
    <xf numFmtId="2" fontId="1" fillId="0" borderId="2" xfId="0" applyNumberFormat="1" applyFont="1" applyFill="1" applyBorder="1" applyAlignment="1">
      <alignment horizontal="right" vertical="top" wrapText="1"/>
    </xf>
    <xf numFmtId="0" fontId="8" fillId="5" borderId="2" xfId="0" applyFont="1" applyFill="1" applyBorder="1" applyAlignment="1">
      <alignment vertical="top" wrapText="1"/>
    </xf>
    <xf numFmtId="2" fontId="2" fillId="0" borderId="2" xfId="0" applyNumberFormat="1" applyFont="1" applyFill="1" applyBorder="1" applyAlignment="1">
      <alignment horizontal="right" vertical="top" wrapText="1"/>
    </xf>
    <xf numFmtId="0" fontId="8" fillId="0" borderId="2" xfId="0" applyFont="1" applyBorder="1" applyAlignment="1">
      <alignment vertical="top" wrapText="1"/>
    </xf>
    <xf numFmtId="0" fontId="1" fillId="6" borderId="2" xfId="0" applyFont="1" applyFill="1" applyBorder="1" applyAlignment="1">
      <alignment horizontal="right" vertical="top" wrapText="1"/>
    </xf>
    <xf numFmtId="0" fontId="2" fillId="6" borderId="2" xfId="0" applyFont="1" applyFill="1" applyBorder="1" applyAlignment="1">
      <alignment horizontal="center" vertical="top" wrapText="1"/>
    </xf>
    <xf numFmtId="2" fontId="4" fillId="6" borderId="2" xfId="0" applyNumberFormat="1" applyFont="1" applyFill="1" applyBorder="1" applyAlignment="1">
      <alignment horizontal="right" vertical="top" wrapText="1"/>
    </xf>
    <xf numFmtId="2" fontId="2" fillId="6" borderId="2" xfId="0" applyNumberFormat="1" applyFont="1" applyFill="1" applyBorder="1" applyAlignment="1">
      <alignment horizontal="right" vertical="top" wrapText="1"/>
    </xf>
    <xf numFmtId="0" fontId="9" fillId="0" borderId="2" xfId="0" applyFont="1" applyBorder="1" applyAlignment="1">
      <alignment vertical="top" wrapText="1"/>
    </xf>
    <xf numFmtId="0" fontId="2" fillId="0" borderId="0" xfId="0" applyFont="1" applyAlignment="1">
      <alignment horizontal="left" vertical="top" wrapText="1"/>
    </xf>
    <xf numFmtId="0" fontId="2" fillId="0" borderId="2" xfId="0" applyFont="1" applyBorder="1" applyAlignment="1">
      <alignment horizontal="left" vertical="top" wrapText="1"/>
    </xf>
    <xf numFmtId="2" fontId="4" fillId="4" borderId="2" xfId="0" applyNumberFormat="1" applyFont="1" applyFill="1" applyBorder="1" applyAlignment="1">
      <alignment horizontal="right" vertical="top" wrapText="1"/>
    </xf>
    <xf numFmtId="0" fontId="2" fillId="0" borderId="3" xfId="0" applyFont="1" applyFill="1" applyBorder="1" applyAlignment="1">
      <alignment horizontal="center" vertical="top" wrapText="1"/>
    </xf>
    <xf numFmtId="2" fontId="4" fillId="0" borderId="3" xfId="0" applyNumberFormat="1" applyFont="1" applyFill="1" applyBorder="1" applyAlignment="1">
      <alignment horizontal="right" vertical="top" wrapText="1"/>
    </xf>
    <xf numFmtId="2" fontId="2" fillId="0" borderId="3" xfId="0" applyNumberFormat="1" applyFont="1" applyFill="1" applyBorder="1" applyAlignment="1">
      <alignment horizontal="right" vertical="top" wrapText="1"/>
    </xf>
    <xf numFmtId="0" fontId="1" fillId="6" borderId="5" xfId="0" applyFont="1" applyFill="1" applyBorder="1" applyAlignment="1">
      <alignment horizontal="right" vertical="top" wrapText="1"/>
    </xf>
    <xf numFmtId="0" fontId="2" fillId="6" borderId="5" xfId="0" applyFont="1" applyFill="1" applyBorder="1" applyAlignment="1">
      <alignment horizontal="center" vertical="top" wrapText="1"/>
    </xf>
    <xf numFmtId="2" fontId="4" fillId="6" borderId="4" xfId="0" applyNumberFormat="1" applyFont="1" applyFill="1" applyBorder="1" applyAlignment="1">
      <alignment horizontal="right" vertical="top" wrapText="1"/>
    </xf>
    <xf numFmtId="0" fontId="2" fillId="6" borderId="4" xfId="0" applyFont="1" applyFill="1" applyBorder="1" applyAlignment="1">
      <alignment horizontal="center" vertical="top" wrapText="1"/>
    </xf>
    <xf numFmtId="2" fontId="2" fillId="6" borderId="5" xfId="0" applyNumberFormat="1" applyFont="1" applyFill="1" applyBorder="1" applyAlignment="1">
      <alignment horizontal="right" vertical="top" wrapText="1"/>
    </xf>
    <xf numFmtId="0" fontId="1" fillId="2" borderId="7" xfId="0" applyFont="1" applyFill="1" applyBorder="1" applyAlignment="1">
      <alignment horizontal="right" vertical="top" wrapText="1"/>
    </xf>
    <xf numFmtId="0" fontId="1" fillId="2" borderId="6" xfId="0" applyFont="1" applyFill="1" applyBorder="1" applyAlignment="1">
      <alignment horizontal="center" vertical="top" wrapText="1"/>
    </xf>
    <xf numFmtId="2" fontId="3" fillId="2" borderId="6" xfId="0" applyNumberFormat="1" applyFont="1" applyFill="1" applyBorder="1" applyAlignment="1">
      <alignment horizontal="right" vertical="top" wrapText="1"/>
    </xf>
    <xf numFmtId="2" fontId="1" fillId="2" borderId="7" xfId="0" applyNumberFormat="1" applyFont="1" applyFill="1" applyBorder="1" applyAlignment="1">
      <alignment horizontal="right" vertical="top" wrapText="1"/>
    </xf>
    <xf numFmtId="2" fontId="1" fillId="0" borderId="2" xfId="0" applyNumberFormat="1" applyFont="1" applyBorder="1" applyAlignment="1">
      <alignment horizontal="center" vertical="top" wrapText="1"/>
    </xf>
    <xf numFmtId="2" fontId="2" fillId="0" borderId="2" xfId="0" applyNumberFormat="1" applyFont="1" applyBorder="1" applyAlignment="1">
      <alignment horizontal="center" vertical="top" wrapText="1"/>
    </xf>
    <xf numFmtId="2" fontId="2" fillId="3" borderId="2" xfId="0" applyNumberFormat="1" applyFont="1" applyFill="1" applyBorder="1" applyAlignment="1">
      <alignment horizontal="center" vertical="top" wrapText="1"/>
    </xf>
    <xf numFmtId="2" fontId="1" fillId="0" borderId="2" xfId="0" applyNumberFormat="1" applyFont="1" applyFill="1" applyBorder="1" applyAlignment="1">
      <alignment horizontal="center" vertical="top" wrapText="1"/>
    </xf>
    <xf numFmtId="2" fontId="2" fillId="4" borderId="2" xfId="0" applyNumberFormat="1" applyFont="1" applyFill="1" applyBorder="1" applyAlignment="1">
      <alignment horizontal="center" vertical="top" wrapText="1"/>
    </xf>
    <xf numFmtId="2" fontId="2" fillId="0" borderId="2" xfId="0" applyNumberFormat="1" applyFont="1" applyFill="1" applyBorder="1" applyAlignment="1">
      <alignment horizontal="center" vertical="top" wrapText="1"/>
    </xf>
    <xf numFmtId="2" fontId="2" fillId="6" borderId="2"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6" borderId="4" xfId="0" applyNumberFormat="1" applyFont="1" applyFill="1" applyBorder="1" applyAlignment="1">
      <alignment horizontal="center" vertical="top" wrapText="1"/>
    </xf>
    <xf numFmtId="2" fontId="1" fillId="2" borderId="6" xfId="0" applyNumberFormat="1"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3"/>
  <sheetViews>
    <sheetView tabSelected="1" zoomScaleNormal="100" workbookViewId="0">
      <selection activeCell="D12" sqref="D12"/>
    </sheetView>
  </sheetViews>
  <sheetFormatPr defaultColWidth="9.140625" defaultRowHeight="15.75" x14ac:dyDescent="0.25"/>
  <cols>
    <col min="1" max="1" width="7.42578125" style="32" customWidth="1"/>
    <col min="2" max="2" width="69.85546875" style="28" customWidth="1"/>
    <col min="3" max="3" width="10.42578125" style="31" customWidth="1"/>
    <col min="4" max="4" width="10.7109375" style="42" customWidth="1"/>
    <col min="5" max="5" width="10.140625" style="31" customWidth="1"/>
    <col min="6" max="6" width="12.140625" style="4" customWidth="1"/>
    <col min="7" max="16384" width="9.140625" style="5"/>
  </cols>
  <sheetData>
    <row r="1" spans="1:6" x14ac:dyDescent="0.25">
      <c r="A1" s="3"/>
      <c r="B1" s="1" t="s">
        <v>0</v>
      </c>
      <c r="C1" s="2"/>
      <c r="D1" s="2"/>
      <c r="E1" s="2"/>
    </row>
    <row r="2" spans="1:6" x14ac:dyDescent="0.25">
      <c r="A2" s="6" t="s">
        <v>68</v>
      </c>
      <c r="B2" s="7"/>
      <c r="C2" s="7"/>
      <c r="D2" s="7"/>
      <c r="E2" s="7"/>
      <c r="F2" s="7"/>
    </row>
    <row r="3" spans="1:6" x14ac:dyDescent="0.25">
      <c r="A3" s="8"/>
      <c r="B3" s="9"/>
      <c r="C3" s="10" t="s">
        <v>1</v>
      </c>
      <c r="D3" s="10"/>
      <c r="E3" s="10"/>
      <c r="F3" s="10"/>
    </row>
    <row r="4" spans="1:6" s="15" customFormat="1" ht="31.15" customHeight="1" x14ac:dyDescent="0.25">
      <c r="A4" s="11" t="s">
        <v>28</v>
      </c>
      <c r="B4" s="12" t="s">
        <v>2</v>
      </c>
      <c r="C4" s="12" t="s">
        <v>3</v>
      </c>
      <c r="D4" s="13" t="s">
        <v>4</v>
      </c>
      <c r="E4" s="12" t="s">
        <v>5</v>
      </c>
      <c r="F4" s="14" t="s">
        <v>6</v>
      </c>
    </row>
    <row r="5" spans="1:6" x14ac:dyDescent="0.25">
      <c r="A5" s="89">
        <v>1</v>
      </c>
      <c r="B5" s="43" t="s">
        <v>7</v>
      </c>
      <c r="C5" s="44"/>
      <c r="D5" s="45"/>
      <c r="E5" s="44"/>
      <c r="F5" s="46"/>
    </row>
    <row r="6" spans="1:6" x14ac:dyDescent="0.25">
      <c r="A6" s="90">
        <v>1.01</v>
      </c>
      <c r="B6" s="47" t="s">
        <v>8</v>
      </c>
      <c r="C6" s="44" t="s">
        <v>9</v>
      </c>
      <c r="D6" s="45">
        <v>1</v>
      </c>
      <c r="E6" s="44">
        <v>0</v>
      </c>
      <c r="F6" s="46">
        <f>D6*E6</f>
        <v>0</v>
      </c>
    </row>
    <row r="7" spans="1:6" ht="18.600000000000001" customHeight="1" x14ac:dyDescent="0.25">
      <c r="A7" s="91"/>
      <c r="B7" s="48" t="s">
        <v>10</v>
      </c>
      <c r="C7" s="49"/>
      <c r="D7" s="50"/>
      <c r="E7" s="49"/>
      <c r="F7" s="51">
        <f>F6</f>
        <v>0</v>
      </c>
    </row>
    <row r="8" spans="1:6" x14ac:dyDescent="0.25">
      <c r="A8" s="92">
        <v>2</v>
      </c>
      <c r="B8" s="19" t="s">
        <v>11</v>
      </c>
      <c r="C8" s="52"/>
      <c r="D8" s="53"/>
      <c r="E8" s="52"/>
      <c r="F8" s="46"/>
    </row>
    <row r="9" spans="1:6" s="16" customFormat="1" ht="32.25" customHeight="1" x14ac:dyDescent="0.25">
      <c r="A9" s="90">
        <v>2.0099999999999998</v>
      </c>
      <c r="B9" s="47" t="s">
        <v>48</v>
      </c>
      <c r="C9" s="44" t="s">
        <v>12</v>
      </c>
      <c r="D9" s="54">
        <v>1</v>
      </c>
      <c r="E9" s="44">
        <v>0</v>
      </c>
      <c r="F9" s="46">
        <f>D9*E9</f>
        <v>0</v>
      </c>
    </row>
    <row r="10" spans="1:6" ht="18.600000000000001" customHeight="1" x14ac:dyDescent="0.25">
      <c r="A10" s="91"/>
      <c r="B10" s="48" t="s">
        <v>13</v>
      </c>
      <c r="C10" s="49"/>
      <c r="D10" s="50"/>
      <c r="E10" s="49"/>
      <c r="F10" s="51">
        <f>F9</f>
        <v>0</v>
      </c>
    </row>
    <row r="11" spans="1:6" x14ac:dyDescent="0.25">
      <c r="A11" s="89">
        <v>3</v>
      </c>
      <c r="B11" s="19" t="s">
        <v>14</v>
      </c>
      <c r="C11" s="44"/>
      <c r="D11" s="45"/>
      <c r="E11" s="44"/>
      <c r="F11" s="46"/>
    </row>
    <row r="12" spans="1:6" s="17" customFormat="1" ht="51" customHeight="1" x14ac:dyDescent="0.25">
      <c r="A12" s="93">
        <v>3.01</v>
      </c>
      <c r="B12" s="55" t="s">
        <v>49</v>
      </c>
      <c r="C12" s="56" t="s">
        <v>15</v>
      </c>
      <c r="D12" s="57">
        <v>3</v>
      </c>
      <c r="E12" s="56">
        <v>0</v>
      </c>
      <c r="F12" s="58">
        <f t="shared" ref="F12" si="0">D12*E12</f>
        <v>0</v>
      </c>
    </row>
    <row r="13" spans="1:6" ht="16.899999999999999" customHeight="1" x14ac:dyDescent="0.25">
      <c r="A13" s="91"/>
      <c r="B13" s="48"/>
      <c r="C13" s="49"/>
      <c r="D13" s="50"/>
      <c r="E13" s="49"/>
      <c r="F13" s="51">
        <f>SUM(F12:F12)</f>
        <v>0</v>
      </c>
    </row>
    <row r="14" spans="1:6" x14ac:dyDescent="0.25">
      <c r="A14" s="89">
        <v>4</v>
      </c>
      <c r="B14" s="43" t="s">
        <v>16</v>
      </c>
      <c r="C14" s="44"/>
      <c r="D14" s="54"/>
      <c r="E14" s="44"/>
      <c r="F14" s="58"/>
    </row>
    <row r="15" spans="1:6" s="16" customFormat="1" ht="48.75" customHeight="1" x14ac:dyDescent="0.25">
      <c r="A15" s="94">
        <v>4.01</v>
      </c>
      <c r="B15" s="59" t="s">
        <v>64</v>
      </c>
      <c r="C15" s="60" t="s">
        <v>17</v>
      </c>
      <c r="D15" s="54">
        <v>70</v>
      </c>
      <c r="E15" s="44">
        <v>0</v>
      </c>
      <c r="F15" s="46">
        <f t="shared" ref="F15:F17" si="1">D15*E15</f>
        <v>0</v>
      </c>
    </row>
    <row r="16" spans="1:6" s="16" customFormat="1" ht="36.75" customHeight="1" x14ac:dyDescent="0.25">
      <c r="A16" s="94">
        <v>4.0199999999999996</v>
      </c>
      <c r="B16" s="59" t="s">
        <v>50</v>
      </c>
      <c r="C16" s="60" t="s">
        <v>22</v>
      </c>
      <c r="D16" s="54">
        <v>35</v>
      </c>
      <c r="E16" s="44">
        <v>0</v>
      </c>
      <c r="F16" s="46">
        <f>D16*E16</f>
        <v>0</v>
      </c>
    </row>
    <row r="17" spans="1:6" s="16" customFormat="1" ht="19.5" customHeight="1" x14ac:dyDescent="0.25">
      <c r="A17" s="94">
        <v>4.03</v>
      </c>
      <c r="B17" s="61" t="s">
        <v>51</v>
      </c>
      <c r="C17" s="60" t="s">
        <v>12</v>
      </c>
      <c r="D17" s="54">
        <v>1</v>
      </c>
      <c r="E17" s="44">
        <v>0</v>
      </c>
      <c r="F17" s="46">
        <f t="shared" si="1"/>
        <v>0</v>
      </c>
    </row>
    <row r="18" spans="1:6" s="18" customFormat="1" ht="66" customHeight="1" x14ac:dyDescent="0.25">
      <c r="A18" s="94">
        <v>4.04</v>
      </c>
      <c r="B18" s="62" t="s">
        <v>52</v>
      </c>
      <c r="C18" s="60" t="s">
        <v>53</v>
      </c>
      <c r="D18" s="54">
        <v>97.5</v>
      </c>
      <c r="E18" s="44">
        <v>0</v>
      </c>
      <c r="F18" s="46">
        <f>D18*E18</f>
        <v>0</v>
      </c>
    </row>
    <row r="19" spans="1:6" s="18" customFormat="1" ht="34.5" customHeight="1" x14ac:dyDescent="0.25">
      <c r="A19" s="94">
        <v>4.05</v>
      </c>
      <c r="B19" s="59" t="s">
        <v>61</v>
      </c>
      <c r="C19" s="60" t="s">
        <v>22</v>
      </c>
      <c r="D19" s="54">
        <v>97.5</v>
      </c>
      <c r="E19" s="44">
        <v>0</v>
      </c>
      <c r="F19" s="46">
        <f>D19*E19</f>
        <v>0</v>
      </c>
    </row>
    <row r="20" spans="1:6" ht="17.45" customHeight="1" x14ac:dyDescent="0.25">
      <c r="A20" s="91"/>
      <c r="B20" s="48" t="s">
        <v>20</v>
      </c>
      <c r="C20" s="49"/>
      <c r="D20" s="50"/>
      <c r="E20" s="49"/>
      <c r="F20" s="51">
        <f>SUM(F15:F19)</f>
        <v>0</v>
      </c>
    </row>
    <row r="21" spans="1:6" x14ac:dyDescent="0.25">
      <c r="A21" s="92">
        <v>5</v>
      </c>
      <c r="B21" s="19" t="s">
        <v>21</v>
      </c>
      <c r="C21" s="60"/>
      <c r="D21" s="54"/>
      <c r="E21" s="44"/>
      <c r="F21" s="46"/>
    </row>
    <row r="22" spans="1:6" s="16" customFormat="1" ht="66" customHeight="1" x14ac:dyDescent="0.25">
      <c r="A22" s="94">
        <v>5.01</v>
      </c>
      <c r="B22" s="63" t="s">
        <v>69</v>
      </c>
      <c r="C22" s="60" t="s">
        <v>12</v>
      </c>
      <c r="D22" s="54">
        <v>1</v>
      </c>
      <c r="E22" s="44">
        <v>0</v>
      </c>
      <c r="F22" s="46">
        <f t="shared" ref="F22:F29" si="2">D22*E22</f>
        <v>0</v>
      </c>
    </row>
    <row r="23" spans="1:6" s="16" customFormat="1" ht="54" customHeight="1" x14ac:dyDescent="0.25">
      <c r="A23" s="94">
        <v>5.0199999999999996</v>
      </c>
      <c r="B23" s="63" t="s">
        <v>70</v>
      </c>
      <c r="C23" s="60" t="s">
        <v>22</v>
      </c>
      <c r="D23" s="54">
        <v>25</v>
      </c>
      <c r="E23" s="44">
        <v>0</v>
      </c>
      <c r="F23" s="46">
        <f t="shared" si="2"/>
        <v>0</v>
      </c>
    </row>
    <row r="24" spans="1:6" s="16" customFormat="1" ht="48.75" customHeight="1" x14ac:dyDescent="0.25">
      <c r="A24" s="94">
        <v>5.03</v>
      </c>
      <c r="B24" s="63" t="s">
        <v>62</v>
      </c>
      <c r="C24" s="60" t="s">
        <v>22</v>
      </c>
      <c r="D24" s="54">
        <v>90</v>
      </c>
      <c r="E24" s="44">
        <v>0</v>
      </c>
      <c r="F24" s="46">
        <f>D24*E24</f>
        <v>0</v>
      </c>
    </row>
    <row r="25" spans="1:6" s="16" customFormat="1" ht="66.75" customHeight="1" x14ac:dyDescent="0.25">
      <c r="A25" s="94">
        <v>5.04</v>
      </c>
      <c r="B25" s="63" t="s">
        <v>72</v>
      </c>
      <c r="C25" s="60" t="s">
        <v>17</v>
      </c>
      <c r="D25" s="54">
        <v>80</v>
      </c>
      <c r="E25" s="44">
        <v>0</v>
      </c>
      <c r="F25" s="46">
        <f t="shared" si="2"/>
        <v>0</v>
      </c>
    </row>
    <row r="26" spans="1:6" s="16" customFormat="1" ht="33.75" customHeight="1" x14ac:dyDescent="0.25">
      <c r="A26" s="94">
        <v>5.05</v>
      </c>
      <c r="B26" s="63" t="s">
        <v>23</v>
      </c>
      <c r="C26" s="60" t="s">
        <v>19</v>
      </c>
      <c r="D26" s="54">
        <v>1</v>
      </c>
      <c r="E26" s="44">
        <v>0</v>
      </c>
      <c r="F26" s="46">
        <f t="shared" si="2"/>
        <v>0</v>
      </c>
    </row>
    <row r="27" spans="1:6" s="16" customFormat="1" ht="52.5" customHeight="1" x14ac:dyDescent="0.25">
      <c r="A27" s="94">
        <v>5.0599999999999996</v>
      </c>
      <c r="B27" s="63" t="s">
        <v>24</v>
      </c>
      <c r="C27" s="60" t="s">
        <v>19</v>
      </c>
      <c r="D27" s="54">
        <v>1</v>
      </c>
      <c r="E27" s="44">
        <v>0</v>
      </c>
      <c r="F27" s="46">
        <f t="shared" si="2"/>
        <v>0</v>
      </c>
    </row>
    <row r="28" spans="1:6" s="16" customFormat="1" ht="38.25" customHeight="1" x14ac:dyDescent="0.25">
      <c r="A28" s="94">
        <v>5.07</v>
      </c>
      <c r="B28" s="63" t="s">
        <v>25</v>
      </c>
      <c r="C28" s="60" t="s">
        <v>26</v>
      </c>
      <c r="D28" s="54">
        <v>1</v>
      </c>
      <c r="E28" s="44">
        <v>0</v>
      </c>
      <c r="F28" s="46">
        <f t="shared" si="2"/>
        <v>0</v>
      </c>
    </row>
    <row r="29" spans="1:6" s="16" customFormat="1" ht="39.75" customHeight="1" x14ac:dyDescent="0.25">
      <c r="A29" s="94">
        <v>5.08</v>
      </c>
      <c r="B29" s="63" t="s">
        <v>63</v>
      </c>
      <c r="C29" s="60" t="s">
        <v>12</v>
      </c>
      <c r="D29" s="54">
        <v>1</v>
      </c>
      <c r="E29" s="44">
        <v>0</v>
      </c>
      <c r="F29" s="46">
        <f t="shared" si="2"/>
        <v>0</v>
      </c>
    </row>
    <row r="30" spans="1:6" s="16" customFormat="1" ht="17.45" customHeight="1" x14ac:dyDescent="0.25">
      <c r="A30" s="91"/>
      <c r="B30" s="48" t="s">
        <v>27</v>
      </c>
      <c r="C30" s="49"/>
      <c r="D30" s="50"/>
      <c r="E30" s="49"/>
      <c r="F30" s="51">
        <f>SUM(F22:F29)</f>
        <v>0</v>
      </c>
    </row>
    <row r="31" spans="1:6" ht="17.45" customHeight="1" x14ac:dyDescent="0.25">
      <c r="A31" s="89">
        <v>6</v>
      </c>
      <c r="B31" s="64" t="s">
        <v>56</v>
      </c>
      <c r="C31" s="44"/>
      <c r="D31" s="45"/>
      <c r="E31" s="44"/>
      <c r="F31" s="46"/>
    </row>
    <row r="32" spans="1:6" ht="50.25" customHeight="1" x14ac:dyDescent="0.25">
      <c r="A32" s="90">
        <v>6.01</v>
      </c>
      <c r="B32" s="47" t="s">
        <v>60</v>
      </c>
      <c r="C32" s="44" t="s">
        <v>28</v>
      </c>
      <c r="D32" s="54">
        <v>3</v>
      </c>
      <c r="E32" s="44">
        <v>0</v>
      </c>
      <c r="F32" s="46">
        <f>D32*E32</f>
        <v>0</v>
      </c>
    </row>
    <row r="33" spans="1:6" ht="36" customHeight="1" x14ac:dyDescent="0.25">
      <c r="A33" s="90">
        <v>6.02</v>
      </c>
      <c r="B33" s="47" t="s">
        <v>54</v>
      </c>
      <c r="C33" s="44" t="s">
        <v>28</v>
      </c>
      <c r="D33" s="54">
        <v>6</v>
      </c>
      <c r="E33" s="44">
        <v>0</v>
      </c>
      <c r="F33" s="46">
        <f t="shared" ref="F33" si="3">D33*E33</f>
        <v>0</v>
      </c>
    </row>
    <row r="34" spans="1:6" ht="19.5" customHeight="1" x14ac:dyDescent="0.25">
      <c r="A34" s="90">
        <v>6.03</v>
      </c>
      <c r="B34" s="47" t="s">
        <v>55</v>
      </c>
      <c r="C34" s="44" t="s">
        <v>29</v>
      </c>
      <c r="D34" s="54">
        <v>2</v>
      </c>
      <c r="E34" s="44">
        <v>0</v>
      </c>
      <c r="F34" s="46">
        <f>D34*E34</f>
        <v>0</v>
      </c>
    </row>
    <row r="35" spans="1:6" ht="21" customHeight="1" x14ac:dyDescent="0.25">
      <c r="A35" s="90">
        <v>6.04</v>
      </c>
      <c r="B35" s="47" t="s">
        <v>65</v>
      </c>
      <c r="C35" s="44" t="s">
        <v>28</v>
      </c>
      <c r="D35" s="54">
        <v>3</v>
      </c>
      <c r="E35" s="44">
        <v>0</v>
      </c>
      <c r="F35" s="46">
        <f>D35*E35</f>
        <v>0</v>
      </c>
    </row>
    <row r="36" spans="1:6" ht="34.5" customHeight="1" x14ac:dyDescent="0.25">
      <c r="A36" s="90">
        <v>6.05</v>
      </c>
      <c r="B36" s="47" t="s">
        <v>66</v>
      </c>
      <c r="C36" s="44" t="s">
        <v>67</v>
      </c>
      <c r="D36" s="54">
        <v>3</v>
      </c>
      <c r="E36" s="44">
        <v>0</v>
      </c>
      <c r="F36" s="46">
        <f>D36*E36</f>
        <v>0</v>
      </c>
    </row>
    <row r="37" spans="1:6" ht="36.75" customHeight="1" x14ac:dyDescent="0.25">
      <c r="A37" s="90">
        <v>6.06</v>
      </c>
      <c r="B37" s="47" t="s">
        <v>59</v>
      </c>
      <c r="C37" s="44" t="s">
        <v>18</v>
      </c>
      <c r="D37" s="54">
        <v>8</v>
      </c>
      <c r="E37" s="44">
        <v>0</v>
      </c>
      <c r="F37" s="46">
        <f>D37*E37</f>
        <v>0</v>
      </c>
    </row>
    <row r="38" spans="1:6" ht="15.6" customHeight="1" x14ac:dyDescent="0.25">
      <c r="A38" s="91"/>
      <c r="B38" s="48" t="s">
        <v>30</v>
      </c>
      <c r="C38" s="49"/>
      <c r="D38" s="50"/>
      <c r="E38" s="49"/>
      <c r="F38" s="51">
        <f>SUM(F32:F37)</f>
        <v>0</v>
      </c>
    </row>
    <row r="39" spans="1:6" ht="20.45" customHeight="1" x14ac:dyDescent="0.25">
      <c r="A39" s="92" t="s">
        <v>31</v>
      </c>
      <c r="B39" s="19" t="s">
        <v>71</v>
      </c>
      <c r="C39" s="52"/>
      <c r="D39" s="53"/>
      <c r="E39" s="52"/>
      <c r="F39" s="65"/>
    </row>
    <row r="40" spans="1:6" ht="66.75" customHeight="1" x14ac:dyDescent="0.25">
      <c r="A40" s="94">
        <v>7.01</v>
      </c>
      <c r="B40" s="66" t="s">
        <v>58</v>
      </c>
      <c r="C40" s="60" t="s">
        <v>32</v>
      </c>
      <c r="D40" s="54">
        <v>50</v>
      </c>
      <c r="E40" s="60">
        <v>0</v>
      </c>
      <c r="F40" s="67">
        <f t="shared" ref="F40:F45" si="4">D40*E40</f>
        <v>0</v>
      </c>
    </row>
    <row r="41" spans="1:6" ht="33.75" customHeight="1" x14ac:dyDescent="0.25">
      <c r="A41" s="94">
        <v>7.02</v>
      </c>
      <c r="B41" s="68" t="s">
        <v>33</v>
      </c>
      <c r="C41" s="60" t="s">
        <v>32</v>
      </c>
      <c r="D41" s="54">
        <v>23</v>
      </c>
      <c r="E41" s="60">
        <v>0</v>
      </c>
      <c r="F41" s="67">
        <f t="shared" si="4"/>
        <v>0</v>
      </c>
    </row>
    <row r="42" spans="1:6" ht="35.25" customHeight="1" x14ac:dyDescent="0.25">
      <c r="A42" s="94">
        <v>7.03</v>
      </c>
      <c r="B42" s="68" t="s">
        <v>34</v>
      </c>
      <c r="C42" s="60" t="s">
        <v>19</v>
      </c>
      <c r="D42" s="54">
        <v>1</v>
      </c>
      <c r="E42" s="60">
        <v>0</v>
      </c>
      <c r="F42" s="67">
        <f t="shared" si="4"/>
        <v>0</v>
      </c>
    </row>
    <row r="43" spans="1:6" ht="22.5" customHeight="1" x14ac:dyDescent="0.25">
      <c r="A43" s="94">
        <v>7.04</v>
      </c>
      <c r="B43" s="68" t="s">
        <v>35</v>
      </c>
      <c r="C43" s="60" t="s">
        <v>28</v>
      </c>
      <c r="D43" s="54">
        <v>3</v>
      </c>
      <c r="E43" s="60">
        <v>0</v>
      </c>
      <c r="F43" s="67">
        <f t="shared" si="4"/>
        <v>0</v>
      </c>
    </row>
    <row r="44" spans="1:6" ht="33.75" customHeight="1" x14ac:dyDescent="0.25">
      <c r="A44" s="94">
        <v>7.05</v>
      </c>
      <c r="B44" s="68" t="s">
        <v>36</v>
      </c>
      <c r="C44" s="60" t="s">
        <v>28</v>
      </c>
      <c r="D44" s="54">
        <v>4</v>
      </c>
      <c r="E44" s="60">
        <v>0</v>
      </c>
      <c r="F44" s="67">
        <f t="shared" si="4"/>
        <v>0</v>
      </c>
    </row>
    <row r="45" spans="1:6" ht="23.25" customHeight="1" x14ac:dyDescent="0.25">
      <c r="A45" s="94">
        <v>7.06</v>
      </c>
      <c r="B45" s="68" t="s">
        <v>37</v>
      </c>
      <c r="C45" s="60" t="s">
        <v>28</v>
      </c>
      <c r="D45" s="54">
        <v>8</v>
      </c>
      <c r="E45" s="60">
        <v>0</v>
      </c>
      <c r="F45" s="67">
        <f t="shared" si="4"/>
        <v>0</v>
      </c>
    </row>
    <row r="46" spans="1:6" ht="15.6" customHeight="1" x14ac:dyDescent="0.25">
      <c r="A46" s="95"/>
      <c r="B46" s="69" t="s">
        <v>38</v>
      </c>
      <c r="C46" s="70"/>
      <c r="D46" s="71"/>
      <c r="E46" s="70"/>
      <c r="F46" s="72">
        <f>SUM(F40:F45)</f>
        <v>0</v>
      </c>
    </row>
    <row r="47" spans="1:6" ht="15.6" customHeight="1" x14ac:dyDescent="0.25">
      <c r="A47" s="92">
        <v>8</v>
      </c>
      <c r="B47" s="73" t="s">
        <v>39</v>
      </c>
      <c r="C47" s="60"/>
      <c r="D47" s="54"/>
      <c r="E47" s="60"/>
      <c r="F47" s="67"/>
    </row>
    <row r="48" spans="1:6" ht="33.75" customHeight="1" x14ac:dyDescent="0.25">
      <c r="A48" s="94">
        <v>8.01</v>
      </c>
      <c r="B48" s="74" t="s">
        <v>40</v>
      </c>
      <c r="C48" s="60" t="s">
        <v>18</v>
      </c>
      <c r="D48" s="54">
        <v>176</v>
      </c>
      <c r="E48" s="60">
        <v>0</v>
      </c>
      <c r="F48" s="67">
        <f>D48*E48</f>
        <v>0</v>
      </c>
    </row>
    <row r="49" spans="1:7" ht="68.25" customHeight="1" x14ac:dyDescent="0.25">
      <c r="A49" s="94">
        <v>8.02</v>
      </c>
      <c r="B49" s="75" t="s">
        <v>57</v>
      </c>
      <c r="C49" s="60" t="s">
        <v>28</v>
      </c>
      <c r="D49" s="54">
        <v>87</v>
      </c>
      <c r="E49" s="60">
        <v>0</v>
      </c>
      <c r="F49" s="67">
        <f>D49*E49</f>
        <v>0</v>
      </c>
    </row>
    <row r="50" spans="1:7" ht="48.75" customHeight="1" x14ac:dyDescent="0.25">
      <c r="A50" s="94">
        <v>8.0299999999999994</v>
      </c>
      <c r="B50" s="75" t="s">
        <v>41</v>
      </c>
      <c r="C50" s="60" t="s">
        <v>15</v>
      </c>
      <c r="D50" s="54">
        <v>30</v>
      </c>
      <c r="E50" s="60">
        <v>0</v>
      </c>
      <c r="F50" s="67">
        <f>D50*E50</f>
        <v>0</v>
      </c>
    </row>
    <row r="51" spans="1:7" ht="39" customHeight="1" x14ac:dyDescent="0.25">
      <c r="A51" s="94">
        <v>8.0399999999999991</v>
      </c>
      <c r="B51" s="63" t="s">
        <v>42</v>
      </c>
      <c r="C51" s="60" t="s">
        <v>43</v>
      </c>
      <c r="D51" s="76">
        <v>80</v>
      </c>
      <c r="E51" s="44">
        <v>0</v>
      </c>
      <c r="F51" s="46">
        <f t="shared" ref="F51" si="5">D51*E51</f>
        <v>0</v>
      </c>
    </row>
    <row r="52" spans="1:7" ht="36" customHeight="1" x14ac:dyDescent="0.25">
      <c r="A52" s="94">
        <v>8.0500000000000007</v>
      </c>
      <c r="B52" s="75" t="s">
        <v>44</v>
      </c>
      <c r="C52" s="60" t="s">
        <v>18</v>
      </c>
      <c r="D52" s="54">
        <v>176</v>
      </c>
      <c r="E52" s="60">
        <v>0</v>
      </c>
      <c r="F52" s="67">
        <f>D52*E52</f>
        <v>0</v>
      </c>
    </row>
    <row r="53" spans="1:7" ht="53.25" customHeight="1" x14ac:dyDescent="0.25">
      <c r="A53" s="96">
        <v>8.06</v>
      </c>
      <c r="B53" s="74" t="s">
        <v>45</v>
      </c>
      <c r="C53" s="77" t="s">
        <v>12</v>
      </c>
      <c r="D53" s="78">
        <v>1</v>
      </c>
      <c r="E53" s="77">
        <v>0</v>
      </c>
      <c r="F53" s="79">
        <f>D53*E53</f>
        <v>0</v>
      </c>
    </row>
    <row r="54" spans="1:7" ht="20.45" customHeight="1" x14ac:dyDescent="0.25">
      <c r="A54" s="97"/>
      <c r="B54" s="80" t="s">
        <v>46</v>
      </c>
      <c r="C54" s="81"/>
      <c r="D54" s="82"/>
      <c r="E54" s="83"/>
      <c r="F54" s="84">
        <f>SUM(F48:F53)</f>
        <v>0</v>
      </c>
    </row>
    <row r="55" spans="1:7" ht="20.45" customHeight="1" x14ac:dyDescent="0.25">
      <c r="A55" s="98"/>
      <c r="B55" s="85" t="s">
        <v>47</v>
      </c>
      <c r="C55" s="86"/>
      <c r="D55" s="87"/>
      <c r="E55" s="86"/>
      <c r="F55" s="88">
        <f>(F7+F10+F13+F20+F30+F38+F46+F54)</f>
        <v>0</v>
      </c>
    </row>
    <row r="56" spans="1:7" s="26" customFormat="1" x14ac:dyDescent="0.25">
      <c r="A56" s="20"/>
      <c r="B56" s="21"/>
      <c r="C56" s="22"/>
      <c r="D56" s="23"/>
      <c r="E56" s="24"/>
      <c r="F56" s="25"/>
    </row>
    <row r="57" spans="1:7" x14ac:dyDescent="0.25">
      <c r="A57" s="27"/>
      <c r="C57" s="29"/>
      <c r="D57" s="30"/>
    </row>
    <row r="58" spans="1:7" x14ac:dyDescent="0.25">
      <c r="C58" s="29"/>
      <c r="D58" s="30"/>
    </row>
    <row r="62" spans="1:7" x14ac:dyDescent="0.25">
      <c r="B62" s="6"/>
      <c r="C62" s="7"/>
      <c r="D62" s="7"/>
      <c r="E62" s="7"/>
      <c r="F62" s="7"/>
      <c r="G62" s="7"/>
    </row>
    <row r="63" spans="1:7" x14ac:dyDescent="0.25">
      <c r="B63" s="6"/>
      <c r="C63" s="7"/>
      <c r="D63" s="7"/>
      <c r="E63" s="7"/>
      <c r="F63" s="7"/>
      <c r="G63" s="7"/>
    </row>
    <row r="64" spans="1:7" x14ac:dyDescent="0.25">
      <c r="A64" s="5"/>
      <c r="B64" s="5"/>
      <c r="D64" s="33"/>
      <c r="F64" s="34"/>
    </row>
    <row r="65" spans="1:6" x14ac:dyDescent="0.25">
      <c r="A65" s="5"/>
      <c r="B65" s="5"/>
      <c r="D65" s="33"/>
      <c r="F65" s="34"/>
    </row>
    <row r="66" spans="1:6" x14ac:dyDescent="0.25">
      <c r="A66" s="5"/>
      <c r="B66" s="5"/>
      <c r="D66" s="33"/>
      <c r="F66" s="34"/>
    </row>
    <row r="67" spans="1:6" x14ac:dyDescent="0.25">
      <c r="A67" s="5"/>
      <c r="B67" s="5"/>
      <c r="D67" s="33"/>
      <c r="F67" s="34"/>
    </row>
    <row r="68" spans="1:6" x14ac:dyDescent="0.25">
      <c r="A68" s="5"/>
      <c r="B68" s="5"/>
      <c r="D68" s="33"/>
      <c r="F68" s="34"/>
    </row>
    <row r="69" spans="1:6" x14ac:dyDescent="0.25">
      <c r="A69" s="5"/>
      <c r="B69" s="5"/>
      <c r="D69" s="33"/>
      <c r="F69" s="34"/>
    </row>
    <row r="70" spans="1:6" x14ac:dyDescent="0.25">
      <c r="A70" s="5"/>
      <c r="B70" s="5"/>
      <c r="D70" s="33"/>
      <c r="F70" s="34"/>
    </row>
    <row r="71" spans="1:6" x14ac:dyDescent="0.25">
      <c r="A71" s="5"/>
      <c r="B71" s="5"/>
      <c r="D71" s="33"/>
      <c r="F71" s="34"/>
    </row>
    <row r="72" spans="1:6" x14ac:dyDescent="0.25">
      <c r="A72" s="5"/>
      <c r="B72" s="5"/>
      <c r="D72" s="33"/>
      <c r="F72" s="34"/>
    </row>
    <row r="73" spans="1:6" x14ac:dyDescent="0.25">
      <c r="A73" s="5"/>
      <c r="B73" s="5"/>
      <c r="D73" s="33"/>
      <c r="F73" s="34"/>
    </row>
    <row r="74" spans="1:6" x14ac:dyDescent="0.25">
      <c r="A74" s="5"/>
      <c r="B74" s="5"/>
      <c r="D74" s="33"/>
      <c r="F74" s="34"/>
    </row>
    <row r="75" spans="1:6" x14ac:dyDescent="0.25">
      <c r="A75" s="5"/>
      <c r="B75" s="5"/>
      <c r="D75" s="33"/>
      <c r="F75" s="34"/>
    </row>
    <row r="76" spans="1:6" x14ac:dyDescent="0.25">
      <c r="A76" s="5"/>
      <c r="B76" s="5"/>
      <c r="D76" s="33"/>
      <c r="F76" s="34"/>
    </row>
    <row r="77" spans="1:6" x14ac:dyDescent="0.25">
      <c r="A77" s="5"/>
      <c r="B77" s="5"/>
      <c r="D77" s="33"/>
      <c r="F77" s="34"/>
    </row>
    <row r="78" spans="1:6" x14ac:dyDescent="0.25">
      <c r="A78" s="5"/>
      <c r="B78" s="5"/>
      <c r="D78" s="33"/>
      <c r="F78" s="34"/>
    </row>
    <row r="79" spans="1:6" x14ac:dyDescent="0.25">
      <c r="A79" s="5"/>
      <c r="B79" s="5"/>
      <c r="D79" s="33"/>
      <c r="F79" s="34"/>
    </row>
    <row r="80" spans="1:6" x14ac:dyDescent="0.25">
      <c r="A80" s="5"/>
      <c r="B80" s="5"/>
      <c r="D80" s="33"/>
      <c r="F80" s="34"/>
    </row>
    <row r="81" spans="1:6" x14ac:dyDescent="0.25">
      <c r="A81" s="5"/>
      <c r="B81" s="5"/>
      <c r="D81" s="33"/>
      <c r="F81" s="34"/>
    </row>
    <row r="82" spans="1:6" x14ac:dyDescent="0.25">
      <c r="A82" s="5"/>
      <c r="B82" s="5"/>
      <c r="D82" s="33"/>
      <c r="F82" s="34"/>
    </row>
    <row r="83" spans="1:6" x14ac:dyDescent="0.25">
      <c r="A83" s="5"/>
      <c r="B83" s="5"/>
      <c r="D83" s="33"/>
      <c r="F83" s="34"/>
    </row>
    <row r="84" spans="1:6" x14ac:dyDescent="0.25">
      <c r="A84" s="5"/>
      <c r="B84" s="5"/>
      <c r="D84" s="33"/>
      <c r="F84" s="34"/>
    </row>
    <row r="85" spans="1:6" x14ac:dyDescent="0.25">
      <c r="A85" s="5"/>
      <c r="B85" s="5"/>
      <c r="D85" s="33"/>
      <c r="F85" s="34"/>
    </row>
    <row r="86" spans="1:6" x14ac:dyDescent="0.25">
      <c r="A86" s="5"/>
      <c r="B86" s="5"/>
      <c r="D86" s="33"/>
      <c r="F86" s="34"/>
    </row>
    <row r="87" spans="1:6" x14ac:dyDescent="0.25">
      <c r="A87" s="5"/>
      <c r="B87" s="5"/>
      <c r="D87" s="33"/>
      <c r="F87" s="34"/>
    </row>
    <row r="88" spans="1:6" x14ac:dyDescent="0.25">
      <c r="A88" s="5"/>
      <c r="B88" s="5"/>
      <c r="D88" s="33"/>
      <c r="F88" s="34"/>
    </row>
    <row r="89" spans="1:6" x14ac:dyDescent="0.25">
      <c r="A89" s="5"/>
      <c r="B89" s="5"/>
      <c r="D89" s="33"/>
      <c r="F89" s="34"/>
    </row>
    <row r="90" spans="1:6" x14ac:dyDescent="0.25">
      <c r="A90" s="5"/>
      <c r="B90" s="5"/>
      <c r="D90" s="33"/>
      <c r="F90" s="34"/>
    </row>
    <row r="91" spans="1:6" x14ac:dyDescent="0.25">
      <c r="A91" s="5"/>
      <c r="B91" s="5"/>
      <c r="D91" s="33"/>
      <c r="F91" s="34"/>
    </row>
    <row r="92" spans="1:6" x14ac:dyDescent="0.25">
      <c r="A92" s="5"/>
      <c r="B92" s="5"/>
      <c r="D92" s="33"/>
      <c r="F92" s="34"/>
    </row>
    <row r="93" spans="1:6" x14ac:dyDescent="0.25">
      <c r="A93" s="5"/>
      <c r="B93" s="5"/>
      <c r="D93" s="33"/>
      <c r="F93" s="34"/>
    </row>
    <row r="94" spans="1:6" x14ac:dyDescent="0.25">
      <c r="A94" s="5"/>
      <c r="B94" s="5"/>
      <c r="D94" s="33"/>
      <c r="F94" s="34"/>
    </row>
    <row r="95" spans="1:6" x14ac:dyDescent="0.25">
      <c r="A95" s="5"/>
      <c r="B95" s="5"/>
      <c r="D95" s="33"/>
      <c r="F95" s="34"/>
    </row>
    <row r="96" spans="1:6" x14ac:dyDescent="0.25">
      <c r="A96" s="5"/>
      <c r="B96" s="5"/>
      <c r="D96" s="33"/>
      <c r="F96" s="34"/>
    </row>
    <row r="97" spans="1:7" x14ac:dyDescent="0.25">
      <c r="A97" s="5"/>
      <c r="B97" s="5"/>
      <c r="D97" s="33"/>
      <c r="F97" s="34"/>
    </row>
    <row r="98" spans="1:7" x14ac:dyDescent="0.25">
      <c r="A98" s="5"/>
      <c r="B98" s="5"/>
      <c r="D98" s="33"/>
      <c r="F98" s="34"/>
    </row>
    <row r="99" spans="1:7" x14ac:dyDescent="0.25">
      <c r="A99" s="5"/>
      <c r="B99" s="5"/>
      <c r="D99" s="33"/>
      <c r="F99" s="34"/>
    </row>
    <row r="100" spans="1:7" x14ac:dyDescent="0.25">
      <c r="A100" s="5"/>
      <c r="B100" s="5"/>
      <c r="D100" s="33"/>
      <c r="F100" s="34"/>
    </row>
    <row r="101" spans="1:7" x14ac:dyDescent="0.25">
      <c r="B101" s="27"/>
      <c r="C101" s="35"/>
      <c r="D101" s="36"/>
      <c r="E101" s="37"/>
      <c r="F101" s="38"/>
      <c r="G101" s="27"/>
    </row>
    <row r="102" spans="1:7" x14ac:dyDescent="0.25">
      <c r="B102" s="32"/>
      <c r="C102" s="39"/>
      <c r="D102" s="40"/>
      <c r="E102" s="41"/>
      <c r="F102" s="34"/>
      <c r="G102" s="32"/>
    </row>
    <row r="103" spans="1:7" x14ac:dyDescent="0.25">
      <c r="B103" s="32"/>
      <c r="C103" s="39"/>
      <c r="D103" s="40"/>
      <c r="E103" s="41"/>
      <c r="F103" s="34"/>
      <c r="G103" s="32"/>
    </row>
  </sheetData>
  <mergeCells count="5">
    <mergeCell ref="B1:E1"/>
    <mergeCell ref="A2:F2"/>
    <mergeCell ref="C3:F3"/>
    <mergeCell ref="B62:G62"/>
    <mergeCell ref="B63:G63"/>
  </mergeCells>
  <pageMargins left="0.46875" right="0.45" top="0.75" bottom="0.59375" header="0.3" footer="0.3"/>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BOQ for Kwegulu</vt:lpstr>
    </vt:vector>
  </TitlesOfParts>
  <Company>Microsoft (C)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Malteser</cp:lastModifiedBy>
  <dcterms:created xsi:type="dcterms:W3CDTF">2022-04-05T12:41:09Z</dcterms:created>
  <dcterms:modified xsi:type="dcterms:W3CDTF">2022-04-07T06:11:31Z</dcterms:modified>
</cp:coreProperties>
</file>