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MDemissie\Desktop\WASH TL\CPMC &amp; CHE Support - SP Canada Opportunity\Water Yard\"/>
    </mc:Choice>
  </mc:AlternateContent>
  <xr:revisionPtr revIDLastSave="0" documentId="8_{18D65825-DF01-41E6-8481-6AACABBEA993}" xr6:coauthVersionLast="36" xr6:coauthVersionMax="36" xr10:uidLastSave="{00000000-0000-0000-0000-000000000000}"/>
  <bookViews>
    <workbookView xWindow="0" yWindow="0" windowWidth="10380" windowHeight="407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1" l="1"/>
  <c r="F40" i="1"/>
  <c r="F30" i="1"/>
  <c r="F31" i="1"/>
  <c r="F32" i="1"/>
  <c r="F33" i="1"/>
  <c r="F34" i="1"/>
  <c r="F35" i="1"/>
  <c r="F10" i="1"/>
  <c r="F14" i="1" l="1"/>
  <c r="F29" i="1" l="1"/>
  <c r="F39" i="1" l="1"/>
  <c r="F38" i="1"/>
  <c r="F37" i="1"/>
  <c r="F36" i="1"/>
  <c r="F27" i="1"/>
  <c r="F26" i="1"/>
  <c r="F25" i="1"/>
  <c r="F23" i="1"/>
  <c r="F22" i="1"/>
  <c r="F21" i="1"/>
  <c r="F20" i="1"/>
  <c r="F19" i="1"/>
  <c r="F18" i="1"/>
  <c r="F16" i="1"/>
  <c r="F13" i="1"/>
  <c r="F12" i="1"/>
  <c r="F9" i="1"/>
  <c r="F42" i="1" l="1"/>
</calcChain>
</file>

<file path=xl/sharedStrings.xml><?xml version="1.0" encoding="utf-8"?>
<sst xmlns="http://schemas.openxmlformats.org/spreadsheetml/2006/main" count="73" uniqueCount="54">
  <si>
    <t>Description</t>
  </si>
  <si>
    <t>Unit</t>
  </si>
  <si>
    <t>Qty</t>
  </si>
  <si>
    <t>General Item</t>
  </si>
  <si>
    <t>LS</t>
  </si>
  <si>
    <t>Mobilization of man power, drilling rig, tools &amp; construction materials</t>
  </si>
  <si>
    <t>L.S</t>
  </si>
  <si>
    <t>Bore Hole construction</t>
  </si>
  <si>
    <t>Site clearing before and after and rigging up</t>
  </si>
  <si>
    <t>m</t>
  </si>
  <si>
    <t>Borehole logging</t>
  </si>
  <si>
    <t>Litho logical (cutting) sampling and logging</t>
  </si>
  <si>
    <t>Well design and Construction</t>
  </si>
  <si>
    <t xml:space="preserve">Supply and packing of 3-4mm diameter river gravel </t>
  </si>
  <si>
    <t>Well cleaning and development including well disinfection</t>
  </si>
  <si>
    <t>hr</t>
  </si>
  <si>
    <t>Grout with mass concrete to a depth of  5m (1:3:6mix)</t>
  </si>
  <si>
    <t>Pumping test</t>
  </si>
  <si>
    <t>Step draw down test (Four step, 1:30 hour for each)</t>
  </si>
  <si>
    <t xml:space="preserve">Constant yield pumping </t>
  </si>
  <si>
    <t>Recovery test</t>
  </si>
  <si>
    <t>Water Quality Testing</t>
  </si>
  <si>
    <t>Water sampling and analysis</t>
  </si>
  <si>
    <t>Report</t>
  </si>
  <si>
    <r>
      <rPr>
        <sz val="7"/>
        <color theme="1"/>
        <rFont val="Times New Roman"/>
        <family val="1"/>
      </rPr>
      <t xml:space="preserve">  </t>
    </r>
    <r>
      <rPr>
        <sz val="10"/>
        <color theme="1"/>
        <rFont val="Times New Roman"/>
        <family val="1"/>
      </rPr>
      <t>1</t>
    </r>
  </si>
  <si>
    <r>
      <rPr>
        <sz val="7"/>
        <color theme="1"/>
        <rFont val="Times New Roman"/>
        <family val="1"/>
      </rPr>
      <t xml:space="preserve">        </t>
    </r>
    <r>
      <rPr>
        <sz val="10"/>
        <color theme="1"/>
        <rFont val="Times New Roman"/>
        <family val="1"/>
      </rPr>
      <t>2</t>
    </r>
  </si>
  <si>
    <r>
      <rPr>
        <sz val="7"/>
        <color theme="1"/>
        <rFont val="Times New Roman"/>
        <family val="1"/>
      </rPr>
      <t xml:space="preserve">                </t>
    </r>
    <r>
      <rPr>
        <sz val="10"/>
        <color theme="1"/>
        <rFont val="Times New Roman"/>
        <family val="1"/>
      </rPr>
      <t>3</t>
    </r>
  </si>
  <si>
    <t>Item No.</t>
  </si>
  <si>
    <t>Conduct a detailed hydro geological study using standard methods (tools and qualified professionals) to confirm the exact borehole sites within 100 meters of radius from the given GPS location/ from the location given by the client's representative. The price shall include the electronic and hard copy report submission.</t>
  </si>
  <si>
    <t xml:space="preserve">Borehole drilling with 8” diameter in all types of formation. </t>
  </si>
  <si>
    <t>Rate, USD</t>
  </si>
  <si>
    <t>Amount, USD</t>
  </si>
  <si>
    <t>Samaritan's Purse South Sudan</t>
  </si>
  <si>
    <t xml:space="preserve">Preparation of detail report on Material Consumption, Geophysical investigations, Pump test on discharge and recovery yield test, water quality analysis and well development, Borehole construction and installation report and Project completion. </t>
  </si>
  <si>
    <t>5 inch internal diameter P.V.C Blind threaded casing</t>
  </si>
  <si>
    <t>5 inch internal diameter P.V.C Screen threaded casing</t>
  </si>
  <si>
    <r>
      <t>DTH Rotary and Mud drilling with 12</t>
    </r>
    <r>
      <rPr>
        <vertAlign val="superscript"/>
        <sz val="10"/>
        <color theme="1"/>
        <rFont val="Times New Roman"/>
        <family val="1"/>
      </rPr>
      <t>″</t>
    </r>
    <r>
      <rPr>
        <sz val="10"/>
        <color theme="1"/>
        <rFont val="Times New Roman"/>
        <family val="1"/>
      </rPr>
      <t xml:space="preserve"> bit diameter fitted with 10” temporary steel surface casing.</t>
    </r>
  </si>
  <si>
    <t>Platform construction with a 6 meter drainage and animal drilling trough at athe outlet</t>
  </si>
  <si>
    <t xml:space="preserve">Construct a perimeter fence with a chain link and metals measuring 5m x 6m (30M2) around the upgraded water yard system (boreholes, elevated tanks, and pump houses) as indicated in the drawing. The fence should have a metallic gate produced on site for the pedestrians. </t>
  </si>
  <si>
    <t>No</t>
  </si>
  <si>
    <t>KM</t>
  </si>
  <si>
    <t xml:space="preserve">Water Yard Upgrading </t>
  </si>
  <si>
    <t xml:space="preserve">Bill of Quantity for Borehole drilling and upgrading to a solarized water yard </t>
  </si>
  <si>
    <t>Number of Borehole drilling and upgrading: One (1)</t>
  </si>
  <si>
    <t xml:space="preserve">Supply and Fabricate 7.5m Elevated water stand with steel as per the attached drawing and design. The price includes the foundation work of steel structure and painting   the Metallic steel structure with Anti Rust and Silver color coating of the Entire structure indicated as per the drawing.  </t>
  </si>
  <si>
    <t>Supply and Install the Grundfos SQF Submersible pump with dry running protection in the borehole and connect with pump control, float switch, accessories and cables to enable water is pumped out to the elevated water tank through UPVC risers</t>
  </si>
  <si>
    <t>Supply and Install four solar panels and connect with cables to a control unit on top of elevated water tank that will be properly welded and braced to hold solar panels from strong winds and storms as indicated in the drawing.</t>
  </si>
  <si>
    <t xml:space="preserve">Supply, lay and connect pipes from overhead tank to the four water distribution points. Excavate pipe canals (Min 30cm depth). The pipes should be buried underneath using the excavated soil. </t>
  </si>
  <si>
    <t xml:space="preserve">Supply and Construct community water distribution points/tap stands and install 6 taps on each tap stand on concrete platform in a space provided by the community </t>
  </si>
  <si>
    <t>Supply and Construct a pump house with metals and corrugated Iron sheet, having a cement screed floor and onsite fabricated door with a metal to house the Pump controller and related accessories.</t>
  </si>
  <si>
    <t>Total for One Borehole drilling and Upgrading, USD</t>
  </si>
  <si>
    <t>Branding</t>
  </si>
  <si>
    <t>Supply and install a sign post, approved by SP</t>
  </si>
  <si>
    <t xml:space="preserve">Drilling Location: Nakitun, Juba County, South Sudan (Behind UN 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</si>
</sst>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Times New Roman"/>
      <family val="1"/>
    </font>
    <font>
      <sz val="10"/>
      <color theme="1"/>
      <name val="Times New Roman"/>
      <family val="1"/>
    </font>
    <font>
      <sz val="7"/>
      <color theme="1"/>
      <name val="Times New Roman"/>
      <family val="1"/>
    </font>
    <font>
      <b/>
      <sz val="10"/>
      <color theme="1"/>
      <name val="Times New Roman"/>
      <family val="1"/>
    </font>
    <font>
      <sz val="10"/>
      <color theme="1"/>
      <name val="Calibri"/>
      <family val="2"/>
      <scheme val="minor"/>
    </font>
    <font>
      <vertAlign val="superscript"/>
      <sz val="10"/>
      <color theme="1"/>
      <name val="Times New Roman"/>
      <family val="1"/>
    </font>
    <font>
      <b/>
      <sz val="10"/>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0" fillId="0" borderId="0" xfId="0" applyAlignment="1"/>
    <xf numFmtId="0" fontId="0" fillId="0" borderId="0" xfId="0" applyAlignment="1">
      <alignment horizontal="left"/>
    </xf>
    <xf numFmtId="0" fontId="0" fillId="0" borderId="1" xfId="0" applyBorder="1" applyAlignment="1">
      <alignment horizontal="center"/>
    </xf>
    <xf numFmtId="0" fontId="8" fillId="0" borderId="0" xfId="0" applyFont="1" applyBorder="1" applyAlignment="1" applyProtection="1">
      <protection locked="0"/>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6"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horizontal="left" vertical="center" wrapText="1"/>
    </xf>
    <xf numFmtId="0" fontId="4"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horizontal="left" vertical="center" wrapText="1"/>
    </xf>
    <xf numFmtId="0" fontId="2" fillId="0" borderId="9" xfId="0" applyFont="1" applyBorder="1" applyAlignment="1">
      <alignment vertical="center" wrapText="1"/>
    </xf>
    <xf numFmtId="0" fontId="2" fillId="0" borderId="10" xfId="0" applyFont="1" applyBorder="1" applyAlignment="1">
      <alignment horizontal="left" vertical="center" wrapText="1"/>
    </xf>
    <xf numFmtId="0" fontId="5" fillId="0" borderId="11" xfId="0" applyFont="1" applyBorder="1" applyAlignment="1">
      <alignment horizontal="center" vertical="center" wrapText="1"/>
    </xf>
    <xf numFmtId="0" fontId="2" fillId="0" borderId="12" xfId="0" applyFont="1" applyBorder="1" applyAlignment="1">
      <alignment vertical="center" wrapText="1"/>
    </xf>
    <xf numFmtId="0" fontId="5" fillId="0" borderId="8" xfId="0" applyFont="1" applyBorder="1" applyAlignment="1">
      <alignment horizontal="left" vertical="center" wrapText="1"/>
    </xf>
    <xf numFmtId="0" fontId="2" fillId="0" borderId="9" xfId="0" applyFont="1" applyFill="1" applyBorder="1" applyAlignment="1">
      <alignmen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vertical="center" wrapText="1"/>
    </xf>
    <xf numFmtId="0" fontId="7"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vertical="center" wrapText="1"/>
    </xf>
    <xf numFmtId="0" fontId="1" fillId="0" borderId="0" xfId="0" applyFont="1" applyAlignment="1">
      <alignment horizontal="center"/>
    </xf>
    <xf numFmtId="0" fontId="2"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2"/>
  <sheetViews>
    <sheetView tabSelected="1" view="pageBreakPreview" zoomScaleNormal="100" zoomScaleSheetLayoutView="100" workbookViewId="0">
      <selection activeCell="B9" sqref="B9"/>
    </sheetView>
  </sheetViews>
  <sheetFormatPr defaultRowHeight="14.5" x14ac:dyDescent="0.35"/>
  <cols>
    <col min="1" max="1" width="8.7265625" style="3"/>
    <col min="2" max="2" width="36.81640625" customWidth="1"/>
    <col min="3" max="3" width="8.81640625" style="1" customWidth="1"/>
    <col min="4" max="4" width="11.7265625" style="1" customWidth="1"/>
    <col min="5" max="5" width="9.26953125" customWidth="1"/>
    <col min="6" max="6" width="14" customWidth="1"/>
  </cols>
  <sheetData>
    <row r="1" spans="1:9" x14ac:dyDescent="0.35">
      <c r="A1" s="32" t="s">
        <v>32</v>
      </c>
      <c r="B1" s="32"/>
      <c r="C1" s="32"/>
      <c r="D1" s="32"/>
      <c r="E1" s="32"/>
      <c r="F1" s="32"/>
    </row>
    <row r="2" spans="1:9" x14ac:dyDescent="0.35">
      <c r="A2" s="32" t="s">
        <v>42</v>
      </c>
      <c r="B2" s="32"/>
      <c r="C2" s="32"/>
      <c r="D2" s="32"/>
      <c r="E2" s="32"/>
      <c r="F2" s="32"/>
    </row>
    <row r="4" spans="1:9" ht="15.5" x14ac:dyDescent="0.35">
      <c r="A4" s="33" t="s">
        <v>53</v>
      </c>
      <c r="B4" s="33"/>
      <c r="C4" s="5"/>
      <c r="D4" s="5"/>
      <c r="E4" s="5"/>
      <c r="F4" s="5"/>
      <c r="G4" s="2"/>
      <c r="H4" s="2"/>
      <c r="I4" s="2"/>
    </row>
    <row r="5" spans="1:9" ht="15.5" x14ac:dyDescent="0.35">
      <c r="A5" s="33" t="s">
        <v>43</v>
      </c>
      <c r="B5" s="33"/>
      <c r="C5" s="5"/>
      <c r="D5" s="5"/>
      <c r="E5" s="5"/>
      <c r="F5" s="5"/>
      <c r="G5" s="2"/>
      <c r="H5" s="2"/>
      <c r="I5" s="2"/>
    </row>
    <row r="6" spans="1:9" ht="16" thickBot="1" x14ac:dyDescent="0.4">
      <c r="A6" s="5"/>
      <c r="B6" s="5"/>
      <c r="C6" s="5"/>
      <c r="D6" s="5"/>
      <c r="E6" s="5"/>
      <c r="F6" s="5"/>
      <c r="G6" s="2"/>
      <c r="H6" s="2"/>
      <c r="I6" s="2"/>
    </row>
    <row r="7" spans="1:9" ht="28.5" thickBot="1" x14ac:dyDescent="0.4">
      <c r="A7" s="24" t="s">
        <v>27</v>
      </c>
      <c r="B7" s="25" t="s">
        <v>0</v>
      </c>
      <c r="C7" s="25" t="s">
        <v>1</v>
      </c>
      <c r="D7" s="25" t="s">
        <v>2</v>
      </c>
      <c r="E7" s="25" t="s">
        <v>30</v>
      </c>
      <c r="F7" s="26" t="s">
        <v>31</v>
      </c>
      <c r="G7" s="2"/>
      <c r="H7" s="2"/>
      <c r="I7" s="2"/>
    </row>
    <row r="8" spans="1:9" x14ac:dyDescent="0.35">
      <c r="A8" s="13" t="s">
        <v>24</v>
      </c>
      <c r="B8" s="14" t="s">
        <v>3</v>
      </c>
      <c r="C8" s="15"/>
      <c r="D8" s="15"/>
      <c r="E8" s="11"/>
      <c r="F8" s="16"/>
      <c r="G8" s="2"/>
      <c r="H8" s="2"/>
      <c r="I8" s="2"/>
    </row>
    <row r="9" spans="1:9" ht="97" customHeight="1" x14ac:dyDescent="0.35">
      <c r="A9" s="17">
        <v>1.1000000000000001</v>
      </c>
      <c r="B9" s="10" t="s">
        <v>28</v>
      </c>
      <c r="C9" s="8" t="s">
        <v>4</v>
      </c>
      <c r="D9" s="9">
        <v>1</v>
      </c>
      <c r="E9" s="9"/>
      <c r="F9" s="18">
        <f>D9*E9</f>
        <v>0</v>
      </c>
      <c r="G9" s="2"/>
      <c r="H9" s="2"/>
      <c r="I9" s="2"/>
    </row>
    <row r="10" spans="1:9" ht="32.5" customHeight="1" x14ac:dyDescent="0.35">
      <c r="A10" s="17">
        <v>1.1000000000000001</v>
      </c>
      <c r="B10" s="9" t="s">
        <v>5</v>
      </c>
      <c r="C10" s="7" t="s">
        <v>6</v>
      </c>
      <c r="D10" s="9">
        <v>1</v>
      </c>
      <c r="E10" s="9"/>
      <c r="F10" s="18">
        <f>D10*E10</f>
        <v>0</v>
      </c>
      <c r="G10" s="2"/>
      <c r="H10" s="2"/>
      <c r="I10" s="2"/>
    </row>
    <row r="11" spans="1:9" x14ac:dyDescent="0.35">
      <c r="A11" s="17" t="s">
        <v>25</v>
      </c>
      <c r="B11" s="6" t="s">
        <v>7</v>
      </c>
      <c r="C11" s="8"/>
      <c r="D11" s="9"/>
      <c r="E11" s="9"/>
      <c r="F11" s="18"/>
      <c r="G11" s="2"/>
      <c r="H11" s="2"/>
      <c r="I11" s="2"/>
    </row>
    <row r="12" spans="1:9" ht="33.5" customHeight="1" x14ac:dyDescent="0.35">
      <c r="A12" s="22">
        <v>2.1</v>
      </c>
      <c r="B12" s="9" t="s">
        <v>8</v>
      </c>
      <c r="C12" s="8" t="s">
        <v>6</v>
      </c>
      <c r="D12" s="9">
        <v>1</v>
      </c>
      <c r="E12" s="9"/>
      <c r="F12" s="18">
        <f t="shared" ref="F12:F13" si="0">D12*E12</f>
        <v>0</v>
      </c>
      <c r="G12" s="2"/>
      <c r="H12" s="2"/>
      <c r="I12" s="2"/>
    </row>
    <row r="13" spans="1:9" ht="33.5" customHeight="1" x14ac:dyDescent="0.35">
      <c r="A13" s="22">
        <v>2.2000000000000002</v>
      </c>
      <c r="B13" s="9" t="s">
        <v>36</v>
      </c>
      <c r="C13" s="8" t="s">
        <v>9</v>
      </c>
      <c r="D13" s="9">
        <v>10</v>
      </c>
      <c r="E13" s="9"/>
      <c r="F13" s="18">
        <f t="shared" si="0"/>
        <v>0</v>
      </c>
      <c r="G13" s="2"/>
      <c r="H13" s="2"/>
      <c r="I13" s="2"/>
    </row>
    <row r="14" spans="1:9" ht="33.5" customHeight="1" x14ac:dyDescent="0.35">
      <c r="A14" s="22">
        <v>2.2999999999999998</v>
      </c>
      <c r="B14" s="9" t="s">
        <v>29</v>
      </c>
      <c r="C14" s="8" t="s">
        <v>9</v>
      </c>
      <c r="D14" s="9">
        <v>110</v>
      </c>
      <c r="E14" s="9"/>
      <c r="F14" s="18">
        <f>E14*D14</f>
        <v>0</v>
      </c>
      <c r="G14" s="2"/>
      <c r="H14" s="2"/>
      <c r="I14" s="2"/>
    </row>
    <row r="15" spans="1:9" x14ac:dyDescent="0.35">
      <c r="A15" s="17" t="s">
        <v>26</v>
      </c>
      <c r="B15" s="6" t="s">
        <v>10</v>
      </c>
      <c r="C15" s="8"/>
      <c r="D15" s="9"/>
      <c r="E15" s="9"/>
      <c r="F15" s="18"/>
      <c r="G15" s="2"/>
      <c r="H15" s="2"/>
      <c r="I15" s="2"/>
    </row>
    <row r="16" spans="1:9" ht="35.5" customHeight="1" x14ac:dyDescent="0.35">
      <c r="A16" s="17">
        <v>3.1</v>
      </c>
      <c r="B16" s="9" t="s">
        <v>11</v>
      </c>
      <c r="C16" s="8" t="s">
        <v>6</v>
      </c>
      <c r="D16" s="9">
        <v>1</v>
      </c>
      <c r="E16" s="9"/>
      <c r="F16" s="18">
        <f>D16*E16</f>
        <v>0</v>
      </c>
      <c r="G16" s="2"/>
      <c r="H16" s="2"/>
      <c r="I16" s="2"/>
    </row>
    <row r="17" spans="1:9" ht="35.5" customHeight="1" x14ac:dyDescent="0.35">
      <c r="A17" s="17">
        <v>4</v>
      </c>
      <c r="B17" s="6" t="s">
        <v>12</v>
      </c>
      <c r="C17" s="8"/>
      <c r="D17" s="9"/>
      <c r="E17" s="9"/>
      <c r="F17" s="18"/>
      <c r="G17" s="2"/>
      <c r="H17" s="2"/>
      <c r="I17" s="2"/>
    </row>
    <row r="18" spans="1:9" ht="35.5" customHeight="1" x14ac:dyDescent="0.35">
      <c r="A18" s="17">
        <v>4.0999999999999996</v>
      </c>
      <c r="B18" s="9" t="s">
        <v>34</v>
      </c>
      <c r="C18" s="8" t="s">
        <v>9</v>
      </c>
      <c r="D18" s="9">
        <v>70</v>
      </c>
      <c r="E18" s="9"/>
      <c r="F18" s="18">
        <f t="shared" ref="F18:F23" si="1">D18*E18</f>
        <v>0</v>
      </c>
      <c r="G18" s="2"/>
      <c r="H18" s="2"/>
      <c r="I18" s="2"/>
    </row>
    <row r="19" spans="1:9" ht="35.5" customHeight="1" x14ac:dyDescent="0.35">
      <c r="A19" s="17">
        <v>4.2</v>
      </c>
      <c r="B19" s="9" t="s">
        <v>35</v>
      </c>
      <c r="C19" s="7" t="s">
        <v>9</v>
      </c>
      <c r="D19" s="9">
        <v>30</v>
      </c>
      <c r="E19" s="9"/>
      <c r="F19" s="18">
        <f t="shared" si="1"/>
        <v>0</v>
      </c>
      <c r="G19" s="2"/>
      <c r="H19" s="2"/>
      <c r="I19" s="2"/>
    </row>
    <row r="20" spans="1:9" ht="35.5" customHeight="1" x14ac:dyDescent="0.35">
      <c r="A20" s="17">
        <v>4.4000000000000004</v>
      </c>
      <c r="B20" s="9" t="s">
        <v>13</v>
      </c>
      <c r="C20" s="7" t="s">
        <v>4</v>
      </c>
      <c r="D20" s="9">
        <v>1</v>
      </c>
      <c r="E20" s="9"/>
      <c r="F20" s="18">
        <f t="shared" si="1"/>
        <v>0</v>
      </c>
      <c r="G20" s="2"/>
      <c r="H20" s="2"/>
      <c r="I20" s="2"/>
    </row>
    <row r="21" spans="1:9" ht="35.5" customHeight="1" x14ac:dyDescent="0.35">
      <c r="A21" s="17">
        <v>4.5</v>
      </c>
      <c r="B21" s="9" t="s">
        <v>14</v>
      </c>
      <c r="C21" s="7" t="s">
        <v>15</v>
      </c>
      <c r="D21" s="9">
        <v>4</v>
      </c>
      <c r="E21" s="9"/>
      <c r="F21" s="18">
        <f t="shared" si="1"/>
        <v>0</v>
      </c>
      <c r="G21" s="2"/>
      <c r="H21" s="2"/>
      <c r="I21" s="2"/>
    </row>
    <row r="22" spans="1:9" ht="35.5" customHeight="1" x14ac:dyDescent="0.35">
      <c r="A22" s="17">
        <v>4.5999999999999996</v>
      </c>
      <c r="B22" s="9" t="s">
        <v>16</v>
      </c>
      <c r="C22" s="7" t="s">
        <v>4</v>
      </c>
      <c r="D22" s="9">
        <v>1</v>
      </c>
      <c r="E22" s="9"/>
      <c r="F22" s="18">
        <f t="shared" si="1"/>
        <v>0</v>
      </c>
      <c r="G22" s="2"/>
      <c r="H22" s="2"/>
      <c r="I22" s="2"/>
    </row>
    <row r="23" spans="1:9" ht="56.25" customHeight="1" x14ac:dyDescent="0.35">
      <c r="A23" s="17">
        <v>4.7</v>
      </c>
      <c r="B23" s="9" t="s">
        <v>37</v>
      </c>
      <c r="C23" s="7" t="s">
        <v>4</v>
      </c>
      <c r="D23" s="9">
        <v>1</v>
      </c>
      <c r="E23" s="9"/>
      <c r="F23" s="18">
        <f t="shared" si="1"/>
        <v>0</v>
      </c>
      <c r="G23" s="2"/>
      <c r="H23" s="2"/>
      <c r="I23" s="2"/>
    </row>
    <row r="24" spans="1:9" x14ac:dyDescent="0.35">
      <c r="A24" s="17"/>
      <c r="B24" s="6" t="s">
        <v>17</v>
      </c>
      <c r="C24" s="7"/>
      <c r="D24" s="9"/>
      <c r="E24" s="9"/>
      <c r="F24" s="18"/>
      <c r="G24" s="2"/>
      <c r="H24" s="2"/>
      <c r="I24" s="2"/>
    </row>
    <row r="25" spans="1:9" ht="48.75" customHeight="1" x14ac:dyDescent="0.35">
      <c r="A25" s="17">
        <v>5</v>
      </c>
      <c r="B25" s="9" t="s">
        <v>18</v>
      </c>
      <c r="C25" s="7" t="s">
        <v>15</v>
      </c>
      <c r="D25" s="9">
        <v>3</v>
      </c>
      <c r="E25" s="9"/>
      <c r="F25" s="18">
        <f t="shared" ref="F25:F39" si="2">D25*E25</f>
        <v>0</v>
      </c>
      <c r="G25" s="2"/>
      <c r="H25" s="2"/>
      <c r="I25" s="2"/>
    </row>
    <row r="26" spans="1:9" x14ac:dyDescent="0.35">
      <c r="A26" s="17">
        <v>5.0999999999999996</v>
      </c>
      <c r="B26" s="9" t="s">
        <v>19</v>
      </c>
      <c r="C26" s="7" t="s">
        <v>15</v>
      </c>
      <c r="D26" s="9">
        <v>24</v>
      </c>
      <c r="E26" s="9"/>
      <c r="F26" s="18">
        <f t="shared" si="2"/>
        <v>0</v>
      </c>
      <c r="G26" s="2"/>
      <c r="H26" s="2"/>
      <c r="I26" s="2"/>
    </row>
    <row r="27" spans="1:9" x14ac:dyDescent="0.35">
      <c r="A27" s="17">
        <v>5.2</v>
      </c>
      <c r="B27" s="9" t="s">
        <v>20</v>
      </c>
      <c r="C27" s="7" t="s">
        <v>15</v>
      </c>
      <c r="D27" s="9">
        <v>12</v>
      </c>
      <c r="E27" s="9"/>
      <c r="F27" s="18">
        <f t="shared" si="2"/>
        <v>0</v>
      </c>
      <c r="G27" s="2"/>
      <c r="H27" s="2"/>
      <c r="I27" s="2"/>
    </row>
    <row r="28" spans="1:9" x14ac:dyDescent="0.35">
      <c r="A28" s="17">
        <v>6</v>
      </c>
      <c r="B28" s="6" t="s">
        <v>41</v>
      </c>
      <c r="C28" s="7"/>
      <c r="D28" s="9"/>
      <c r="E28" s="9"/>
      <c r="F28" s="18"/>
      <c r="G28" s="2"/>
      <c r="H28" s="2"/>
      <c r="I28" s="2"/>
    </row>
    <row r="29" spans="1:9" ht="91" x14ac:dyDescent="0.35">
      <c r="A29" s="17">
        <v>6.1</v>
      </c>
      <c r="B29" s="9" t="s">
        <v>44</v>
      </c>
      <c r="C29" s="4" t="s">
        <v>4</v>
      </c>
      <c r="D29" s="9">
        <v>1</v>
      </c>
      <c r="E29" s="9"/>
      <c r="F29" s="23">
        <f t="shared" si="2"/>
        <v>0</v>
      </c>
      <c r="G29" s="2"/>
      <c r="H29" s="2"/>
      <c r="I29" s="2"/>
    </row>
    <row r="30" spans="1:9" ht="78" x14ac:dyDescent="0.35">
      <c r="A30" s="17">
        <v>6.2</v>
      </c>
      <c r="B30" s="9" t="s">
        <v>45</v>
      </c>
      <c r="C30" s="4" t="s">
        <v>4</v>
      </c>
      <c r="D30" s="9">
        <v>1</v>
      </c>
      <c r="E30" s="9"/>
      <c r="F30" s="23">
        <f t="shared" si="2"/>
        <v>0</v>
      </c>
      <c r="G30" s="2"/>
      <c r="H30" s="2"/>
      <c r="I30" s="2"/>
    </row>
    <row r="31" spans="1:9" ht="65" x14ac:dyDescent="0.35">
      <c r="A31" s="17">
        <v>6.3</v>
      </c>
      <c r="B31" s="9" t="s">
        <v>46</v>
      </c>
      <c r="C31" s="4" t="s">
        <v>4</v>
      </c>
      <c r="D31" s="9">
        <v>1</v>
      </c>
      <c r="E31" s="9"/>
      <c r="F31" s="23">
        <f t="shared" si="2"/>
        <v>0</v>
      </c>
      <c r="G31" s="2"/>
      <c r="H31" s="2"/>
      <c r="I31" s="2"/>
    </row>
    <row r="32" spans="1:9" ht="65" x14ac:dyDescent="0.35">
      <c r="A32" s="17">
        <v>6.4</v>
      </c>
      <c r="B32" s="9" t="s">
        <v>47</v>
      </c>
      <c r="C32" s="4" t="s">
        <v>40</v>
      </c>
      <c r="D32" s="9">
        <v>3</v>
      </c>
      <c r="E32" s="9"/>
      <c r="F32" s="23">
        <f t="shared" si="2"/>
        <v>0</v>
      </c>
    </row>
    <row r="33" spans="1:9" ht="52" x14ac:dyDescent="0.35">
      <c r="A33" s="17">
        <v>6.5</v>
      </c>
      <c r="B33" s="9" t="s">
        <v>48</v>
      </c>
      <c r="C33" s="4" t="s">
        <v>39</v>
      </c>
      <c r="D33" s="9">
        <v>3</v>
      </c>
      <c r="E33" s="9"/>
      <c r="F33" s="23">
        <f t="shared" si="2"/>
        <v>0</v>
      </c>
    </row>
    <row r="34" spans="1:9" ht="78" x14ac:dyDescent="0.35">
      <c r="A34" s="17">
        <v>6.6</v>
      </c>
      <c r="B34" s="9" t="s">
        <v>38</v>
      </c>
      <c r="C34" s="4" t="s">
        <v>4</v>
      </c>
      <c r="D34" s="9">
        <v>1</v>
      </c>
      <c r="E34" s="9"/>
      <c r="F34" s="23">
        <f t="shared" si="2"/>
        <v>0</v>
      </c>
    </row>
    <row r="35" spans="1:9" ht="65" x14ac:dyDescent="0.35">
      <c r="A35" s="17">
        <v>6.7</v>
      </c>
      <c r="B35" s="9" t="s">
        <v>49</v>
      </c>
      <c r="C35" s="4" t="s">
        <v>39</v>
      </c>
      <c r="D35" s="9">
        <v>1</v>
      </c>
      <c r="E35" s="9"/>
      <c r="F35" s="23">
        <f t="shared" si="2"/>
        <v>0</v>
      </c>
    </row>
    <row r="36" spans="1:9" x14ac:dyDescent="0.35">
      <c r="A36" s="17">
        <v>7</v>
      </c>
      <c r="B36" s="6" t="s">
        <v>21</v>
      </c>
      <c r="C36" s="7"/>
      <c r="D36" s="9"/>
      <c r="E36" s="9"/>
      <c r="F36" s="18">
        <f t="shared" si="2"/>
        <v>0</v>
      </c>
      <c r="G36" s="2"/>
      <c r="H36" s="2"/>
      <c r="I36" s="2"/>
    </row>
    <row r="37" spans="1:9" x14ac:dyDescent="0.35">
      <c r="A37" s="17">
        <v>7.1</v>
      </c>
      <c r="B37" s="9" t="s">
        <v>22</v>
      </c>
      <c r="C37" s="7" t="s">
        <v>4</v>
      </c>
      <c r="D37" s="9">
        <v>1</v>
      </c>
      <c r="E37" s="9"/>
      <c r="F37" s="18">
        <f t="shared" si="2"/>
        <v>0</v>
      </c>
      <c r="G37" s="2"/>
      <c r="H37" s="2"/>
      <c r="I37" s="2"/>
    </row>
    <row r="38" spans="1:9" x14ac:dyDescent="0.35">
      <c r="A38" s="17">
        <v>7.2</v>
      </c>
      <c r="B38" s="9" t="s">
        <v>23</v>
      </c>
      <c r="C38" s="7"/>
      <c r="D38" s="9"/>
      <c r="E38" s="9"/>
      <c r="F38" s="18">
        <f t="shared" si="2"/>
        <v>0</v>
      </c>
      <c r="G38" s="2"/>
      <c r="H38" s="2"/>
      <c r="I38" s="2"/>
    </row>
    <row r="39" spans="1:9" ht="78.5" thickBot="1" x14ac:dyDescent="0.4">
      <c r="A39" s="19"/>
      <c r="B39" s="12" t="s">
        <v>33</v>
      </c>
      <c r="C39" s="20" t="s">
        <v>4</v>
      </c>
      <c r="D39" s="9">
        <v>1</v>
      </c>
      <c r="E39" s="9"/>
      <c r="F39" s="21">
        <f t="shared" si="2"/>
        <v>0</v>
      </c>
      <c r="G39" s="2"/>
      <c r="H39" s="2"/>
      <c r="I39" s="2"/>
    </row>
    <row r="40" spans="1:9" x14ac:dyDescent="0.35">
      <c r="A40" s="17">
        <v>8</v>
      </c>
      <c r="B40" s="6" t="s">
        <v>51</v>
      </c>
      <c r="C40" s="7"/>
      <c r="D40" s="9"/>
      <c r="E40" s="9"/>
      <c r="F40" s="18">
        <f t="shared" ref="F40:F41" si="3">D40*E40</f>
        <v>0</v>
      </c>
      <c r="G40" s="2"/>
      <c r="H40" s="2"/>
      <c r="I40" s="2"/>
    </row>
    <row r="41" spans="1:9" ht="15" thickBot="1" x14ac:dyDescent="0.4">
      <c r="A41" s="19"/>
      <c r="B41" s="12" t="s">
        <v>52</v>
      </c>
      <c r="C41" s="20" t="s">
        <v>4</v>
      </c>
      <c r="D41" s="12">
        <v>1</v>
      </c>
      <c r="E41" s="12"/>
      <c r="F41" s="21">
        <f t="shared" si="3"/>
        <v>0</v>
      </c>
      <c r="G41" s="2"/>
      <c r="H41" s="2"/>
      <c r="I41" s="2"/>
    </row>
    <row r="42" spans="1:9" ht="26.5" thickBot="1" x14ac:dyDescent="0.4">
      <c r="A42" s="27"/>
      <c r="B42" s="28" t="s">
        <v>50</v>
      </c>
      <c r="C42" s="29"/>
      <c r="D42" s="30"/>
      <c r="E42" s="28"/>
      <c r="F42" s="31">
        <f>SUM(F9:F41)</f>
        <v>0</v>
      </c>
      <c r="G42" s="2"/>
      <c r="H42" s="2"/>
      <c r="I42" s="2"/>
    </row>
  </sheetData>
  <mergeCells count="4">
    <mergeCell ref="A1:F1"/>
    <mergeCell ref="A2:F2"/>
    <mergeCell ref="A5:B5"/>
    <mergeCell ref="A4:B4"/>
  </mergeCells>
  <pageMargins left="0.7" right="0.7" top="0" bottom="0"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Samaritan's Purse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Demissie, Mesfin</cp:lastModifiedBy>
  <cp:lastPrinted>2025-11-12T12:48:42Z</cp:lastPrinted>
  <dcterms:created xsi:type="dcterms:W3CDTF">2017-11-08T07:57:26Z</dcterms:created>
  <dcterms:modified xsi:type="dcterms:W3CDTF">2026-06-17T07:36:09Z</dcterms:modified>
</cp:coreProperties>
</file>