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CME\ACME 2026\RFQ 2026\SAMARITANS PURSE\"/>
    </mc:Choice>
  </mc:AlternateContent>
  <xr:revisionPtr revIDLastSave="0" documentId="13_ncr:1_{016554D0-BFCB-4A01-ADED-A215EFEAD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Q" sheetId="1" r:id="rId1"/>
  </sheets>
  <definedNames>
    <definedName name="_xlnm._FilterDatabase" localSheetId="0" hidden="1">BOQ!$A$4:$F$87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23" i="1"/>
  <c r="F22" i="1"/>
  <c r="F21" i="1"/>
  <c r="F6" i="1"/>
  <c r="F71" i="1"/>
  <c r="F70" i="1"/>
  <c r="F64" i="1"/>
  <c r="F63" i="1"/>
  <c r="F62" i="1"/>
  <c r="F61" i="1"/>
  <c r="F60" i="1"/>
  <c r="F59" i="1"/>
  <c r="F58" i="1"/>
  <c r="F54" i="1"/>
  <c r="F53" i="1"/>
  <c r="F52" i="1"/>
  <c r="F51" i="1"/>
  <c r="F50" i="1"/>
  <c r="F49" i="1"/>
  <c r="F48" i="1"/>
  <c r="F47" i="1"/>
  <c r="F46" i="1"/>
  <c r="F45" i="1"/>
  <c r="F44" i="1"/>
  <c r="F43" i="1"/>
  <c r="F39" i="1"/>
  <c r="F38" i="1"/>
  <c r="F37" i="1"/>
  <c r="F36" i="1"/>
  <c r="F35" i="1"/>
  <c r="F34" i="1"/>
  <c r="F33" i="1"/>
  <c r="F32" i="1"/>
  <c r="F28" i="1"/>
  <c r="F27" i="1"/>
  <c r="F26" i="1"/>
  <c r="F25" i="1"/>
  <c r="F24" i="1"/>
  <c r="F17" i="1"/>
  <c r="F7" i="1"/>
  <c r="F11" i="1"/>
  <c r="F10" i="1"/>
  <c r="F9" i="1"/>
  <c r="F8" i="1"/>
  <c r="F79" i="1"/>
  <c r="F80" i="1"/>
  <c r="F78" i="1"/>
  <c r="F81" i="1" s="1"/>
  <c r="F84" i="1"/>
  <c r="F85" i="1"/>
  <c r="F83" i="1"/>
  <c r="F86" i="1" s="1"/>
  <c r="F72" i="1"/>
  <c r="F73" i="1"/>
  <c r="F74" i="1"/>
  <c r="F75" i="1"/>
  <c r="F67" i="1"/>
  <c r="F68" i="1" s="1"/>
  <c r="F57" i="1"/>
  <c r="F65" i="1" s="1"/>
  <c r="F42" i="1"/>
  <c r="F55" i="1" s="1"/>
  <c r="F31" i="1"/>
  <c r="F40" i="1" s="1"/>
  <c r="F19" i="1" l="1"/>
  <c r="F29" i="1" s="1"/>
  <c r="F76" i="1"/>
  <c r="F12" i="1"/>
  <c r="F18" i="1"/>
  <c r="F88" i="1" l="1"/>
</calcChain>
</file>

<file path=xl/sharedStrings.xml><?xml version="1.0" encoding="utf-8"?>
<sst xmlns="http://schemas.openxmlformats.org/spreadsheetml/2006/main" count="215" uniqueCount="154">
  <si>
    <t>BILL OF QUANTITIES (BOQ)</t>
  </si>
  <si>
    <t>40FT CONTAINER ELEVATION, MEDICINE STORAGE RACKING, OFFICE FIT-OUT &amp; 40% COLD-CHAIN STORAGE</t>
  </si>
  <si>
    <t>Item No.</t>
  </si>
  <si>
    <t>Description / Specification</t>
  </si>
  <si>
    <t>Unit</t>
  </si>
  <si>
    <t>Qty</t>
  </si>
  <si>
    <t>Rate (USD)</t>
  </si>
  <si>
    <t>Amount (USD)</t>
  </si>
  <si>
    <t>A. CONTAINER LIFTING, SUPPORT &amp; STRUCTURAL WORKS</t>
  </si>
  <si>
    <t>A1</t>
  </si>
  <si>
    <t>Structural inspection, setting-out and preparation for lifting/stacking of 40ft container</t>
  </si>
  <si>
    <t>L/S</t>
  </si>
  <si>
    <t>A2</t>
  </si>
  <si>
    <t>Crane hire for lifting and positioning one 40ft container to one-storey level, including rigging and handling</t>
  </si>
  <si>
    <t>A3</t>
  </si>
  <si>
    <t>Structural steel supports, stacking connections, plates, bolts, welding and restraint works between containers</t>
  </si>
  <si>
    <t>A4</t>
  </si>
  <si>
    <t>Structural steel reinforcement members for elevated container support</t>
  </si>
  <si>
    <t>A5</t>
  </si>
  <si>
    <t>Red oxide primer and protective black paint for fabricated steelwork</t>
  </si>
  <si>
    <t>A6</t>
  </si>
  <si>
    <t>Fabrication, welding, cutting, grinding and installation labour for structural works</t>
  </si>
  <si>
    <t>SUBTOTAL</t>
  </si>
  <si>
    <t>B. MEDICINE STORAGE RACKING – TWO LEVELS, BOTH SIDES</t>
  </si>
  <si>
    <t>B1</t>
  </si>
  <si>
    <t>H/S 40×40 mm steel section for rack frames/uprights and supports</t>
  </si>
  <si>
    <t>Pcs</t>
  </si>
  <si>
    <t>B2</t>
  </si>
  <si>
    <t>Plywood board 18 mm for rack shelving/decking</t>
  </si>
  <si>
    <t>B3</t>
  </si>
  <si>
    <t>Angle line/angle steel for rack shelves, bracing and edge supports</t>
  </si>
  <si>
    <t>B4</t>
  </si>
  <si>
    <t>Rack fasteners, anchors, brackets and fixing hardware</t>
  </si>
  <si>
    <t>B5</t>
  </si>
  <si>
    <t>Fabrication, welding and installation of continuous two-level racks on both sides</t>
  </si>
  <si>
    <t>C. ENCLOSED OFFICE CABIN – APPROX. 1/4 OF LIFTED CONTAINER</t>
  </si>
  <si>
    <t>C1</t>
  </si>
  <si>
    <t>Aluminium partition framing with opaque panels and office cabin door</t>
  </si>
  <si>
    <t>C2</t>
  </si>
  <si>
    <t>Transparent safety-glass viewing panel, where required by approved layout</t>
  </si>
  <si>
    <t>C3</t>
  </si>
  <si>
    <t>Office door lock, hinges, handle and complete hardware</t>
  </si>
  <si>
    <t>Set</t>
  </si>
  <si>
    <t>C4</t>
  </si>
  <si>
    <t>Small meeting table</t>
  </si>
  <si>
    <t>No.</t>
  </si>
  <si>
    <t>C5</t>
  </si>
  <si>
    <t>Ergonomic office chair</t>
  </si>
  <si>
    <t>C6</t>
  </si>
  <si>
    <t>Office electrical sockets, switches and power/data points</t>
  </si>
  <si>
    <t>C7</t>
  </si>
  <si>
    <t>LED office light fittings</t>
  </si>
  <si>
    <t>C8</t>
  </si>
  <si>
    <t>Split AC unit for office, complete with installation</t>
  </si>
  <si>
    <t>D. COLD-CHAIN STORAGE – 40% OF EXISTING 40FT CONTAINER</t>
  </si>
  <si>
    <t>D1</t>
  </si>
  <si>
    <t>PU/sandwich insulated wall and ceiling panels for cold-storage enclosure</t>
  </si>
  <si>
    <t>D2</t>
  </si>
  <si>
    <t>Aluminium frame profile for cold-storage partition and door framing</t>
  </si>
  <si>
    <t>Pc</t>
  </si>
  <si>
    <t>D3</t>
  </si>
  <si>
    <t>Cold-storage door lock</t>
  </si>
  <si>
    <t>Pair</t>
  </si>
  <si>
    <t>D4</t>
  </si>
  <si>
    <t>Heavy-duty hinges for insulated cold-storage door</t>
  </si>
  <si>
    <t>D5</t>
  </si>
  <si>
    <t>Insulated cold-storage door with frame, gasket and hardware</t>
  </si>
  <si>
    <t>D6</t>
  </si>
  <si>
    <t>Cold-chain refrigeration/cooling system for +2°C to +8°C, complete with controller and installation</t>
  </si>
  <si>
    <t>D7</t>
  </si>
  <si>
    <t>Digital temperature controller/display and monitoring provision</t>
  </si>
  <si>
    <t>D9</t>
  </si>
  <si>
    <t>Hygienic PVC/vinyl floor finish for cold-storage room</t>
  </si>
  <si>
    <t>D10</t>
  </si>
  <si>
    <t>Panel joint sealing, trims and hygienic finishing</t>
  </si>
  <si>
    <t>E. ACCESS STAIRCASE / PLATFORM TO ELEVATED CONTAINER</t>
  </si>
  <si>
    <t>E1</t>
  </si>
  <si>
    <t>H/S 75×75×3 mm steel section</t>
  </si>
  <si>
    <t>E2</t>
  </si>
  <si>
    <t>H/S 60×40 mm steel section</t>
  </si>
  <si>
    <t>E3</t>
  </si>
  <si>
    <t>H/S 30×30 mm steel section</t>
  </si>
  <si>
    <t>E4</t>
  </si>
  <si>
    <t>H/S 40×20 mm steel section</t>
  </si>
  <si>
    <t>E5</t>
  </si>
  <si>
    <t>Chequer plate for stair treads/landing</t>
  </si>
  <si>
    <t>E6</t>
  </si>
  <si>
    <t>Red oxide primer</t>
  </si>
  <si>
    <t>Tins</t>
  </si>
  <si>
    <t>E7</t>
  </si>
  <si>
    <t>Black paint / finishing coat</t>
  </si>
  <si>
    <t>E8</t>
  </si>
  <si>
    <t>Disc cutting wheels</t>
  </si>
  <si>
    <t>E9</t>
  </si>
  <si>
    <t>Welding rods</t>
  </si>
  <si>
    <t>Pkts</t>
  </si>
  <si>
    <t>E10</t>
  </si>
  <si>
    <t>Roofing screws / structural self-drilling screws</t>
  </si>
  <si>
    <t>Kgs</t>
  </si>
  <si>
    <t>E11</t>
  </si>
  <si>
    <t>Fabrication labour for staircase, landing, handrails and associated steelwork</t>
  </si>
  <si>
    <t>E12</t>
  </si>
  <si>
    <t>Installation, alignment and fixing of staircase/landing</t>
  </si>
  <si>
    <t>E13</t>
  </si>
  <si>
    <t>Safety handrails/guardrails around elevated access and landing</t>
  </si>
  <si>
    <t>F. ELECTRICAL, LIGHTING &amp; POWER</t>
  </si>
  <si>
    <t>F1</t>
  </si>
  <si>
    <t>Main distribution board with MCB/RCD protection</t>
  </si>
  <si>
    <t>F2</t>
  </si>
  <si>
    <t>Electrical cabling in conduit/trunking, complete with termination</t>
  </si>
  <si>
    <t>F3</t>
  </si>
  <si>
    <t>LED tube/batten lights for medicine storage area</t>
  </si>
  <si>
    <t>F4</t>
  </si>
  <si>
    <t>LED lights for cold-storage room</t>
  </si>
  <si>
    <t>F5</t>
  </si>
  <si>
    <t>Twin switched socket outlets</t>
  </si>
  <si>
    <t>F6</t>
  </si>
  <si>
    <t>External weatherproof light at elevated access</t>
  </si>
  <si>
    <t>F7</t>
  </si>
  <si>
    <t>Earthing system, earth electrode, cable and bonding of containers/steelwork</t>
  </si>
  <si>
    <t>F8</t>
  </si>
  <si>
    <t>Electrical testing and commissioning</t>
  </si>
  <si>
    <t>G. AIR-CONDITIONING &amp; REFRIGERATION</t>
  </si>
  <si>
    <t>G1</t>
  </si>
  <si>
    <t>H. INTERNAL PANELING, FINISHES &amp; ACCESSORIES</t>
  </si>
  <si>
    <t>H1</t>
  </si>
  <si>
    <t>Internal cleanable PVC/PVC-coated wall and ceiling panel finish</t>
  </si>
  <si>
    <t>H2</t>
  </si>
  <si>
    <t>Backing/framing boards and miscellaneous internal fit-out materials</t>
  </si>
  <si>
    <t>H3</t>
  </si>
  <si>
    <t>Floor leveling and hygienic floor finish to storage/office areas</t>
  </si>
  <si>
    <t>H4</t>
  </si>
  <si>
    <t>Door hardware, locks, handles and hinges</t>
  </si>
  <si>
    <t>H5</t>
  </si>
  <si>
    <t>Safety/restricted-access and cold-chain signage</t>
  </si>
  <si>
    <t>H6</t>
  </si>
  <si>
    <t>Fire extinguisher and basic fire-safety provision</t>
  </si>
  <si>
    <t>I. DISMANTLING, HANDLING &amp; GENERAL WORKS</t>
  </si>
  <si>
    <t>I1</t>
  </si>
  <si>
    <t>Labour for removing/returning container interior components and associated fabrication works</t>
  </si>
  <si>
    <t>I2</t>
  </si>
  <si>
    <t>On-site handling and movement of materials, tools and equipment</t>
  </si>
  <si>
    <t>I3</t>
  </si>
  <si>
    <t>Final cleaning, debris removal and handover</t>
  </si>
  <si>
    <t>J. TESTING, COMMISSIONING &amp; HANDOVER</t>
  </si>
  <si>
    <t>J1</t>
  </si>
  <si>
    <t>Testing and commissioning of AC/refrigeration, electrical systems, lighting and temperature controls</t>
  </si>
  <si>
    <t>J2</t>
  </si>
  <si>
    <t>Rack inspection, load verification and anchorage checks</t>
  </si>
  <si>
    <t>J3</t>
  </si>
  <si>
    <t>As-built layout, equipment schedule and handover documentation</t>
  </si>
  <si>
    <t>GRAND TOTAL</t>
  </si>
  <si>
    <t>Split AC unit for medicine storage area, complete with installation 12000BTU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</si>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</sst>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48235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4" borderId="1" xfId="0" applyNumberForma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zoomScale="130" zoomScaleNormal="130" workbookViewId="0">
      <pane ySplit="4" topLeftCell="A5" activePane="bottomLeft" state="frozen"/>
      <selection pane="bottomLeft" activeCell="B6" sqref="B6"/>
    </sheetView>
  </sheetViews>
  <sheetFormatPr defaultRowHeight="15" x14ac:dyDescent="0.25"/>
  <cols>
    <col min="1" max="1" width="12" style="2" customWidth="1"/>
    <col min="2" max="2" width="58" style="1" customWidth="1"/>
    <col min="3" max="3" width="12" style="2" customWidth="1"/>
    <col min="4" max="4" width="10" style="2" customWidth="1"/>
    <col min="5" max="5" width="15" style="2" customWidth="1"/>
    <col min="6" max="6" width="16" style="2" customWidth="1"/>
    <col min="7" max="16384" width="9.140625" style="1"/>
  </cols>
  <sheetData>
    <row r="1" spans="1:6" ht="21" x14ac:dyDescent="0.25">
      <c r="A1" s="26" t="s">
        <v>0</v>
      </c>
      <c r="B1" s="27"/>
      <c r="C1" s="27"/>
      <c r="D1" s="27"/>
      <c r="E1" s="28"/>
      <c r="F1" s="28"/>
    </row>
    <row r="2" spans="1:6" x14ac:dyDescent="0.25">
      <c r="A2" s="30" t="s">
        <v>1</v>
      </c>
      <c r="B2" s="27"/>
      <c r="C2" s="27"/>
      <c r="D2" s="27"/>
      <c r="E2" s="28"/>
      <c r="F2" s="28"/>
    </row>
    <row r="3" spans="1:6" ht="15.75" thickBot="1" x14ac:dyDescent="0.3">
      <c r="E3" s="17"/>
      <c r="F3" s="17"/>
    </row>
    <row r="4" spans="1:6" x14ac:dyDescent="0.25">
      <c r="A4" s="13" t="s">
        <v>2</v>
      </c>
      <c r="B4" s="14" t="s">
        <v>3</v>
      </c>
      <c r="C4" s="14" t="s">
        <v>4</v>
      </c>
      <c r="D4" s="14" t="s">
        <v>5</v>
      </c>
      <c r="E4" s="15" t="s">
        <v>6</v>
      </c>
      <c r="F4" s="16" t="s">
        <v>7</v>
      </c>
    </row>
    <row r="5" spans="1:6" ht="15.75" thickBot="1" x14ac:dyDescent="0.3">
      <c r="A5" s="33" t="s">
        <v>8</v>
      </c>
      <c r="B5" s="34"/>
      <c r="C5" s="23"/>
      <c r="D5" s="23"/>
      <c r="E5" s="24"/>
      <c r="F5" s="25"/>
    </row>
    <row r="6" spans="1:6" ht="30" x14ac:dyDescent="0.25">
      <c r="A6" s="11" t="s">
        <v>9</v>
      </c>
      <c r="B6" s="12" t="s">
        <v>10</v>
      </c>
      <c r="C6" s="11" t="s">
        <v>59</v>
      </c>
      <c r="D6" s="11">
        <v>1</v>
      </c>
      <c r="E6" s="18"/>
      <c r="F6" s="18">
        <f>E6*D6</f>
        <v>0</v>
      </c>
    </row>
    <row r="7" spans="1:6" ht="30" x14ac:dyDescent="0.25">
      <c r="A7" s="4" t="s">
        <v>12</v>
      </c>
      <c r="B7" s="5" t="s">
        <v>13</v>
      </c>
      <c r="C7" s="4" t="s">
        <v>153</v>
      </c>
      <c r="D7" s="4">
        <v>3</v>
      </c>
      <c r="E7" s="19"/>
      <c r="F7" s="19">
        <f t="shared" ref="F7" si="0">E7*D7</f>
        <v>0</v>
      </c>
    </row>
    <row r="8" spans="1:6" ht="30" x14ac:dyDescent="0.25">
      <c r="A8" s="4" t="s">
        <v>14</v>
      </c>
      <c r="B8" s="5" t="s">
        <v>15</v>
      </c>
      <c r="C8" s="4" t="s">
        <v>11</v>
      </c>
      <c r="D8" s="4">
        <v>1</v>
      </c>
      <c r="E8" s="19"/>
      <c r="F8" s="19">
        <f>E8*D8</f>
        <v>0</v>
      </c>
    </row>
    <row r="9" spans="1:6" ht="30" x14ac:dyDescent="0.25">
      <c r="A9" s="4" t="s">
        <v>16</v>
      </c>
      <c r="B9" s="5" t="s">
        <v>17</v>
      </c>
      <c r="C9" s="4" t="s">
        <v>11</v>
      </c>
      <c r="D9" s="4">
        <v>1</v>
      </c>
      <c r="E9" s="19"/>
      <c r="F9" s="19">
        <f>E9*D9</f>
        <v>0</v>
      </c>
    </row>
    <row r="10" spans="1:6" ht="30" x14ac:dyDescent="0.25">
      <c r="A10" s="4" t="s">
        <v>18</v>
      </c>
      <c r="B10" s="5" t="s">
        <v>19</v>
      </c>
      <c r="C10" s="4" t="s">
        <v>11</v>
      </c>
      <c r="D10" s="4">
        <v>1</v>
      </c>
      <c r="E10" s="19"/>
      <c r="F10" s="19">
        <f>E10*D10</f>
        <v>0</v>
      </c>
    </row>
    <row r="11" spans="1:6" ht="30" x14ac:dyDescent="0.25">
      <c r="A11" s="4" t="s">
        <v>20</v>
      </c>
      <c r="B11" s="5" t="s">
        <v>21</v>
      </c>
      <c r="C11" s="4" t="s">
        <v>11</v>
      </c>
      <c r="D11" s="4">
        <v>1</v>
      </c>
      <c r="E11" s="19"/>
      <c r="F11" s="19">
        <f>E11*D11</f>
        <v>0</v>
      </c>
    </row>
    <row r="12" spans="1:6" x14ac:dyDescent="0.25">
      <c r="A12" s="6"/>
      <c r="B12" s="7"/>
      <c r="C12" s="6"/>
      <c r="D12" s="6"/>
      <c r="E12" s="20" t="s">
        <v>22</v>
      </c>
      <c r="F12" s="20">
        <f>SUM(F6:F11)</f>
        <v>0</v>
      </c>
    </row>
    <row r="13" spans="1:6" x14ac:dyDescent="0.25">
      <c r="A13" s="29" t="s">
        <v>23</v>
      </c>
      <c r="B13" s="29"/>
      <c r="C13" s="8"/>
      <c r="D13" s="8"/>
      <c r="E13" s="21"/>
      <c r="F13" s="21"/>
    </row>
    <row r="14" spans="1:6" ht="30" x14ac:dyDescent="0.25">
      <c r="A14" s="4" t="s">
        <v>24</v>
      </c>
      <c r="B14" s="5" t="s">
        <v>25</v>
      </c>
      <c r="C14" s="4" t="s">
        <v>26</v>
      </c>
      <c r="D14" s="4">
        <v>35</v>
      </c>
      <c r="E14" s="19"/>
      <c r="F14" s="19">
        <f>E14*D14</f>
        <v>0</v>
      </c>
    </row>
    <row r="15" spans="1:6" x14ac:dyDescent="0.25">
      <c r="A15" s="4" t="s">
        <v>27</v>
      </c>
      <c r="B15" s="5" t="s">
        <v>28</v>
      </c>
      <c r="C15" s="4" t="s">
        <v>26</v>
      </c>
      <c r="D15" s="4">
        <v>15</v>
      </c>
      <c r="E15" s="19"/>
      <c r="F15" s="19">
        <f>E15*D15</f>
        <v>0</v>
      </c>
    </row>
    <row r="16" spans="1:6" ht="30" x14ac:dyDescent="0.25">
      <c r="A16" s="4" t="s">
        <v>29</v>
      </c>
      <c r="B16" s="5" t="s">
        <v>30</v>
      </c>
      <c r="C16" s="4" t="s">
        <v>26</v>
      </c>
      <c r="D16" s="4">
        <v>14</v>
      </c>
      <c r="E16" s="19"/>
      <c r="F16" s="19">
        <f>E16*D16</f>
        <v>0</v>
      </c>
    </row>
    <row r="17" spans="1:6" x14ac:dyDescent="0.25">
      <c r="A17" s="4" t="s">
        <v>31</v>
      </c>
      <c r="B17" s="5" t="s">
        <v>32</v>
      </c>
      <c r="C17" s="4" t="s">
        <v>11</v>
      </c>
      <c r="D17" s="4">
        <v>1</v>
      </c>
      <c r="E17" s="19"/>
      <c r="F17" s="19">
        <f t="shared" ref="F17" si="1">E17*D17</f>
        <v>0</v>
      </c>
    </row>
    <row r="18" spans="1:6" x14ac:dyDescent="0.25">
      <c r="A18" s="31" t="s">
        <v>33</v>
      </c>
      <c r="B18" s="31" t="s">
        <v>34</v>
      </c>
      <c r="C18" s="31" t="s">
        <v>11</v>
      </c>
      <c r="D18" s="31">
        <v>1</v>
      </c>
      <c r="E18" s="32"/>
      <c r="F18" s="32" t="str">
        <f>IF(OR(D17="",E17=""),"",D17*E17)</f>
        <v/>
      </c>
    </row>
    <row r="19" spans="1:6" x14ac:dyDescent="0.25">
      <c r="A19" s="6"/>
      <c r="B19" s="7"/>
      <c r="C19" s="6"/>
      <c r="D19" s="6"/>
      <c r="E19" s="20" t="s">
        <v>22</v>
      </c>
      <c r="F19" s="20">
        <f>SUM(F13:F17)</f>
        <v>0</v>
      </c>
    </row>
    <row r="20" spans="1:6" x14ac:dyDescent="0.25">
      <c r="A20" s="29" t="s">
        <v>35</v>
      </c>
      <c r="B20" s="29"/>
      <c r="C20" s="8"/>
      <c r="D20" s="8"/>
      <c r="E20" s="21"/>
      <c r="F20" s="21"/>
    </row>
    <row r="21" spans="1:6" ht="30" x14ac:dyDescent="0.25">
      <c r="A21" s="4" t="s">
        <v>36</v>
      </c>
      <c r="B21" s="5" t="s">
        <v>37</v>
      </c>
      <c r="C21" s="4" t="s">
        <v>11</v>
      </c>
      <c r="D21" s="4">
        <v>2</v>
      </c>
      <c r="E21" s="19"/>
      <c r="F21" s="19">
        <f>E21*D21</f>
        <v>0</v>
      </c>
    </row>
    <row r="22" spans="1:6" ht="30" x14ac:dyDescent="0.25">
      <c r="A22" s="4" t="s">
        <v>38</v>
      </c>
      <c r="B22" s="5" t="s">
        <v>39</v>
      </c>
      <c r="C22" s="4" t="s">
        <v>11</v>
      </c>
      <c r="D22" s="4">
        <v>2</v>
      </c>
      <c r="E22" s="19"/>
      <c r="F22" s="19">
        <f>E22*D22</f>
        <v>0</v>
      </c>
    </row>
    <row r="23" spans="1:6" x14ac:dyDescent="0.25">
      <c r="A23" s="4" t="s">
        <v>40</v>
      </c>
      <c r="B23" s="5" t="s">
        <v>41</v>
      </c>
      <c r="C23" s="4" t="s">
        <v>42</v>
      </c>
      <c r="D23" s="4">
        <v>1</v>
      </c>
      <c r="E23" s="19"/>
      <c r="F23" s="19">
        <f>E23*D23</f>
        <v>0</v>
      </c>
    </row>
    <row r="24" spans="1:6" x14ac:dyDescent="0.25">
      <c r="A24" s="4" t="s">
        <v>43</v>
      </c>
      <c r="B24" s="5" t="s">
        <v>44</v>
      </c>
      <c r="C24" s="4" t="s">
        <v>45</v>
      </c>
      <c r="D24" s="4">
        <v>1</v>
      </c>
      <c r="E24" s="19"/>
      <c r="F24" s="19">
        <f t="shared" ref="F24:F28" si="2">E24*D24</f>
        <v>0</v>
      </c>
    </row>
    <row r="25" spans="1:6" x14ac:dyDescent="0.25">
      <c r="A25" s="4" t="s">
        <v>46</v>
      </c>
      <c r="B25" s="5" t="s">
        <v>47</v>
      </c>
      <c r="C25" s="4" t="s">
        <v>45</v>
      </c>
      <c r="D25" s="4">
        <v>4</v>
      </c>
      <c r="E25" s="19"/>
      <c r="F25" s="19">
        <f t="shared" si="2"/>
        <v>0</v>
      </c>
    </row>
    <row r="26" spans="1:6" x14ac:dyDescent="0.25">
      <c r="A26" s="4" t="s">
        <v>48</v>
      </c>
      <c r="B26" s="5" t="s">
        <v>49</v>
      </c>
      <c r="C26" s="4" t="s">
        <v>11</v>
      </c>
      <c r="D26" s="4">
        <v>1</v>
      </c>
      <c r="E26" s="19"/>
      <c r="F26" s="19">
        <f t="shared" si="2"/>
        <v>0</v>
      </c>
    </row>
    <row r="27" spans="1:6" x14ac:dyDescent="0.25">
      <c r="A27" s="4" t="s">
        <v>50</v>
      </c>
      <c r="B27" s="5" t="s">
        <v>51</v>
      </c>
      <c r="C27" s="4" t="s">
        <v>45</v>
      </c>
      <c r="D27" s="4">
        <v>4</v>
      </c>
      <c r="E27" s="19"/>
      <c r="F27" s="19">
        <f t="shared" si="2"/>
        <v>0</v>
      </c>
    </row>
    <row r="28" spans="1:6" x14ac:dyDescent="0.25">
      <c r="A28" s="4" t="s">
        <v>52</v>
      </c>
      <c r="B28" s="5" t="s">
        <v>53</v>
      </c>
      <c r="C28" s="4" t="s">
        <v>42</v>
      </c>
      <c r="D28" s="4">
        <v>1</v>
      </c>
      <c r="E28" s="19"/>
      <c r="F28" s="19">
        <f t="shared" si="2"/>
        <v>0</v>
      </c>
    </row>
    <row r="29" spans="1:6" x14ac:dyDescent="0.25">
      <c r="A29" s="6"/>
      <c r="B29" s="7"/>
      <c r="C29" s="6"/>
      <c r="D29" s="6"/>
      <c r="E29" s="20" t="s">
        <v>22</v>
      </c>
      <c r="F29" s="20">
        <f>SUM(F19:F28)</f>
        <v>0</v>
      </c>
    </row>
    <row r="30" spans="1:6" x14ac:dyDescent="0.25">
      <c r="A30" s="29" t="s">
        <v>54</v>
      </c>
      <c r="B30" s="29"/>
      <c r="C30" s="8"/>
      <c r="D30" s="8"/>
      <c r="E30" s="21"/>
      <c r="F30" s="21"/>
    </row>
    <row r="31" spans="1:6" ht="30" x14ac:dyDescent="0.25">
      <c r="A31" s="4" t="s">
        <v>55</v>
      </c>
      <c r="B31" s="5" t="s">
        <v>56</v>
      </c>
      <c r="C31" s="4" t="s">
        <v>26</v>
      </c>
      <c r="D31" s="4">
        <v>13</v>
      </c>
      <c r="E31" s="19"/>
      <c r="F31" s="19">
        <f>E31*D31</f>
        <v>0</v>
      </c>
    </row>
    <row r="32" spans="1:6" ht="30" x14ac:dyDescent="0.25">
      <c r="A32" s="4" t="s">
        <v>57</v>
      </c>
      <c r="B32" s="5" t="s">
        <v>58</v>
      </c>
      <c r="C32" s="4" t="s">
        <v>59</v>
      </c>
      <c r="D32" s="4">
        <v>1</v>
      </c>
      <c r="E32" s="19"/>
      <c r="F32" s="19">
        <f t="shared" ref="F32:F39" si="3">E32*D32</f>
        <v>0</v>
      </c>
    </row>
    <row r="33" spans="1:6" x14ac:dyDescent="0.25">
      <c r="A33" s="4" t="s">
        <v>60</v>
      </c>
      <c r="B33" s="5" t="s">
        <v>61</v>
      </c>
      <c r="C33" s="4" t="s">
        <v>62</v>
      </c>
      <c r="D33" s="4">
        <v>1</v>
      </c>
      <c r="E33" s="19"/>
      <c r="F33" s="19">
        <f t="shared" si="3"/>
        <v>0</v>
      </c>
    </row>
    <row r="34" spans="1:6" x14ac:dyDescent="0.25">
      <c r="A34" s="4" t="s">
        <v>63</v>
      </c>
      <c r="B34" s="5" t="s">
        <v>64</v>
      </c>
      <c r="C34" s="4" t="s">
        <v>62</v>
      </c>
      <c r="D34" s="4">
        <v>1</v>
      </c>
      <c r="E34" s="19"/>
      <c r="F34" s="19">
        <f t="shared" si="3"/>
        <v>0</v>
      </c>
    </row>
    <row r="35" spans="1:6" x14ac:dyDescent="0.25">
      <c r="A35" s="4" t="s">
        <v>65</v>
      </c>
      <c r="B35" s="5" t="s">
        <v>66</v>
      </c>
      <c r="C35" s="4" t="s">
        <v>42</v>
      </c>
      <c r="D35" s="4">
        <v>1</v>
      </c>
      <c r="E35" s="19"/>
      <c r="F35" s="19">
        <f t="shared" si="3"/>
        <v>0</v>
      </c>
    </row>
    <row r="36" spans="1:6" ht="30" x14ac:dyDescent="0.25">
      <c r="A36" s="4" t="s">
        <v>67</v>
      </c>
      <c r="B36" s="5" t="s">
        <v>68</v>
      </c>
      <c r="C36" s="4" t="s">
        <v>42</v>
      </c>
      <c r="D36" s="4">
        <v>1</v>
      </c>
      <c r="E36" s="19"/>
      <c r="F36" s="19">
        <f t="shared" si="3"/>
        <v>0</v>
      </c>
    </row>
    <row r="37" spans="1:6" ht="30" x14ac:dyDescent="0.25">
      <c r="A37" s="4" t="s">
        <v>69</v>
      </c>
      <c r="B37" s="5" t="s">
        <v>70</v>
      </c>
      <c r="C37" s="4" t="s">
        <v>42</v>
      </c>
      <c r="D37" s="4">
        <v>1</v>
      </c>
      <c r="E37" s="19"/>
      <c r="F37" s="19">
        <f t="shared" si="3"/>
        <v>0</v>
      </c>
    </row>
    <row r="38" spans="1:6" x14ac:dyDescent="0.25">
      <c r="A38" s="4" t="s">
        <v>71</v>
      </c>
      <c r="B38" s="5" t="s">
        <v>72</v>
      </c>
      <c r="C38" s="4" t="s">
        <v>11</v>
      </c>
      <c r="D38" s="4">
        <v>1</v>
      </c>
      <c r="E38" s="19"/>
      <c r="F38" s="19">
        <f t="shared" si="3"/>
        <v>0</v>
      </c>
    </row>
    <row r="39" spans="1:6" x14ac:dyDescent="0.25">
      <c r="A39" s="4" t="s">
        <v>73</v>
      </c>
      <c r="B39" s="5" t="s">
        <v>74</v>
      </c>
      <c r="C39" s="4" t="s">
        <v>11</v>
      </c>
      <c r="D39" s="4">
        <v>1</v>
      </c>
      <c r="E39" s="19"/>
      <c r="F39" s="19">
        <f t="shared" si="3"/>
        <v>0</v>
      </c>
    </row>
    <row r="40" spans="1:6" x14ac:dyDescent="0.25">
      <c r="A40" s="6"/>
      <c r="B40" s="7"/>
      <c r="C40" s="6"/>
      <c r="D40" s="6"/>
      <c r="E40" s="20" t="s">
        <v>22</v>
      </c>
      <c r="F40" s="20">
        <f>SUM(F31:F39)</f>
        <v>0</v>
      </c>
    </row>
    <row r="41" spans="1:6" x14ac:dyDescent="0.25">
      <c r="A41" s="29" t="s">
        <v>75</v>
      </c>
      <c r="B41" s="29"/>
      <c r="C41" s="8"/>
      <c r="D41" s="8"/>
      <c r="E41" s="21"/>
      <c r="F41" s="21"/>
    </row>
    <row r="42" spans="1:6" x14ac:dyDescent="0.25">
      <c r="A42" s="4" t="s">
        <v>76</v>
      </c>
      <c r="B42" s="5" t="s">
        <v>77</v>
      </c>
      <c r="C42" s="4" t="s">
        <v>26</v>
      </c>
      <c r="D42" s="4">
        <v>4</v>
      </c>
      <c r="E42" s="19"/>
      <c r="F42" s="19">
        <f>E42*D42</f>
        <v>0</v>
      </c>
    </row>
    <row r="43" spans="1:6" x14ac:dyDescent="0.25">
      <c r="A43" s="4" t="s">
        <v>78</v>
      </c>
      <c r="B43" s="5" t="s">
        <v>79</v>
      </c>
      <c r="C43" s="4" t="s">
        <v>26</v>
      </c>
      <c r="D43" s="4">
        <v>6</v>
      </c>
      <c r="E43" s="19"/>
      <c r="F43" s="19">
        <f t="shared" ref="F43:F54" si="4">E43*D43</f>
        <v>0</v>
      </c>
    </row>
    <row r="44" spans="1:6" x14ac:dyDescent="0.25">
      <c r="A44" s="4" t="s">
        <v>80</v>
      </c>
      <c r="B44" s="5" t="s">
        <v>81</v>
      </c>
      <c r="C44" s="4" t="s">
        <v>26</v>
      </c>
      <c r="D44" s="4">
        <v>18</v>
      </c>
      <c r="E44" s="19"/>
      <c r="F44" s="19">
        <f t="shared" si="4"/>
        <v>0</v>
      </c>
    </row>
    <row r="45" spans="1:6" x14ac:dyDescent="0.25">
      <c r="A45" s="4" t="s">
        <v>82</v>
      </c>
      <c r="B45" s="5" t="s">
        <v>83</v>
      </c>
      <c r="C45" s="4" t="s">
        <v>26</v>
      </c>
      <c r="D45" s="4">
        <v>4</v>
      </c>
      <c r="E45" s="19"/>
      <c r="F45" s="19">
        <f t="shared" si="4"/>
        <v>0</v>
      </c>
    </row>
    <row r="46" spans="1:6" x14ac:dyDescent="0.25">
      <c r="A46" s="4" t="s">
        <v>84</v>
      </c>
      <c r="B46" s="5" t="s">
        <v>85</v>
      </c>
      <c r="C46" s="4" t="s">
        <v>26</v>
      </c>
      <c r="D46" s="4">
        <v>5</v>
      </c>
      <c r="E46" s="19"/>
      <c r="F46" s="19">
        <f t="shared" si="4"/>
        <v>0</v>
      </c>
    </row>
    <row r="47" spans="1:6" x14ac:dyDescent="0.25">
      <c r="A47" s="4" t="s">
        <v>86</v>
      </c>
      <c r="B47" s="5" t="s">
        <v>87</v>
      </c>
      <c r="C47" s="4" t="s">
        <v>88</v>
      </c>
      <c r="D47" s="4">
        <v>2</v>
      </c>
      <c r="E47" s="19"/>
      <c r="F47" s="19">
        <f t="shared" si="4"/>
        <v>0</v>
      </c>
    </row>
    <row r="48" spans="1:6" x14ac:dyDescent="0.25">
      <c r="A48" s="4" t="s">
        <v>89</v>
      </c>
      <c r="B48" s="5" t="s">
        <v>90</v>
      </c>
      <c r="C48" s="4" t="s">
        <v>88</v>
      </c>
      <c r="D48" s="4">
        <v>2</v>
      </c>
      <c r="E48" s="19"/>
      <c r="F48" s="19">
        <f t="shared" si="4"/>
        <v>0</v>
      </c>
    </row>
    <row r="49" spans="1:6" x14ac:dyDescent="0.25">
      <c r="A49" s="4" t="s">
        <v>91</v>
      </c>
      <c r="B49" s="5" t="s">
        <v>92</v>
      </c>
      <c r="C49" s="4" t="s">
        <v>26</v>
      </c>
      <c r="D49" s="4">
        <v>5</v>
      </c>
      <c r="E49" s="19"/>
      <c r="F49" s="19">
        <f t="shared" si="4"/>
        <v>0</v>
      </c>
    </row>
    <row r="50" spans="1:6" x14ac:dyDescent="0.25">
      <c r="A50" s="4" t="s">
        <v>93</v>
      </c>
      <c r="B50" s="5" t="s">
        <v>94</v>
      </c>
      <c r="C50" s="4" t="s">
        <v>95</v>
      </c>
      <c r="D50" s="4">
        <v>2</v>
      </c>
      <c r="E50" s="19"/>
      <c r="F50" s="19">
        <f t="shared" si="4"/>
        <v>0</v>
      </c>
    </row>
    <row r="51" spans="1:6" x14ac:dyDescent="0.25">
      <c r="A51" s="4" t="s">
        <v>96</v>
      </c>
      <c r="B51" s="5" t="s">
        <v>97</v>
      </c>
      <c r="C51" s="4" t="s">
        <v>98</v>
      </c>
      <c r="D51" s="4">
        <v>5</v>
      </c>
      <c r="E51" s="19"/>
      <c r="F51" s="19">
        <f t="shared" si="4"/>
        <v>0</v>
      </c>
    </row>
    <row r="52" spans="1:6" ht="30" x14ac:dyDescent="0.25">
      <c r="A52" s="4" t="s">
        <v>99</v>
      </c>
      <c r="B52" s="5" t="s">
        <v>100</v>
      </c>
      <c r="C52" s="4" t="s">
        <v>11</v>
      </c>
      <c r="D52" s="4">
        <v>1</v>
      </c>
      <c r="E52" s="19"/>
      <c r="F52" s="19">
        <f t="shared" si="4"/>
        <v>0</v>
      </c>
    </row>
    <row r="53" spans="1:6" x14ac:dyDescent="0.25">
      <c r="A53" s="4" t="s">
        <v>101</v>
      </c>
      <c r="B53" s="5" t="s">
        <v>102</v>
      </c>
      <c r="C53" s="4" t="s">
        <v>11</v>
      </c>
      <c r="D53" s="4">
        <v>1</v>
      </c>
      <c r="E53" s="19"/>
      <c r="F53" s="19">
        <f t="shared" si="4"/>
        <v>0</v>
      </c>
    </row>
    <row r="54" spans="1:6" x14ac:dyDescent="0.25">
      <c r="A54" s="4" t="s">
        <v>103</v>
      </c>
      <c r="B54" s="5" t="s">
        <v>104</v>
      </c>
      <c r="C54" s="4" t="s">
        <v>11</v>
      </c>
      <c r="D54" s="4">
        <v>1</v>
      </c>
      <c r="E54" s="19"/>
      <c r="F54" s="19">
        <f t="shared" si="4"/>
        <v>0</v>
      </c>
    </row>
    <row r="55" spans="1:6" x14ac:dyDescent="0.25">
      <c r="A55" s="6"/>
      <c r="B55" s="7"/>
      <c r="C55" s="6"/>
      <c r="D55" s="6"/>
      <c r="E55" s="20" t="s">
        <v>22</v>
      </c>
      <c r="F55" s="20">
        <f>SUM(F42:F54)</f>
        <v>0</v>
      </c>
    </row>
    <row r="56" spans="1:6" x14ac:dyDescent="0.25">
      <c r="A56" s="29" t="s">
        <v>105</v>
      </c>
      <c r="B56" s="29"/>
      <c r="C56" s="8"/>
      <c r="D56" s="8"/>
      <c r="E56" s="21"/>
      <c r="F56" s="21"/>
    </row>
    <row r="57" spans="1:6" x14ac:dyDescent="0.25">
      <c r="A57" s="4" t="s">
        <v>106</v>
      </c>
      <c r="B57" s="5" t="s">
        <v>107</v>
      </c>
      <c r="C57" s="4" t="s">
        <v>42</v>
      </c>
      <c r="D57" s="4">
        <v>1</v>
      </c>
      <c r="E57" s="19"/>
      <c r="F57" s="19">
        <f>E57*D57</f>
        <v>0</v>
      </c>
    </row>
    <row r="58" spans="1:6" ht="30" x14ac:dyDescent="0.25">
      <c r="A58" s="4" t="s">
        <v>108</v>
      </c>
      <c r="B58" s="5" t="s">
        <v>109</v>
      </c>
      <c r="C58" s="4" t="s">
        <v>11</v>
      </c>
      <c r="D58" s="4">
        <v>1</v>
      </c>
      <c r="E58" s="19"/>
      <c r="F58" s="19">
        <f t="shared" ref="F58:F64" si="5">E58*D58</f>
        <v>0</v>
      </c>
    </row>
    <row r="59" spans="1:6" x14ac:dyDescent="0.25">
      <c r="A59" s="4" t="s">
        <v>110</v>
      </c>
      <c r="B59" s="5" t="s">
        <v>111</v>
      </c>
      <c r="C59" s="4" t="s">
        <v>45</v>
      </c>
      <c r="D59" s="4">
        <v>6</v>
      </c>
      <c r="E59" s="19"/>
      <c r="F59" s="19">
        <f t="shared" si="5"/>
        <v>0</v>
      </c>
    </row>
    <row r="60" spans="1:6" x14ac:dyDescent="0.25">
      <c r="A60" s="4" t="s">
        <v>112</v>
      </c>
      <c r="B60" s="5" t="s">
        <v>113</v>
      </c>
      <c r="C60" s="4" t="s">
        <v>45</v>
      </c>
      <c r="D60" s="4">
        <v>2</v>
      </c>
      <c r="E60" s="19"/>
      <c r="F60" s="19">
        <f t="shared" si="5"/>
        <v>0</v>
      </c>
    </row>
    <row r="61" spans="1:6" x14ac:dyDescent="0.25">
      <c r="A61" s="4" t="s">
        <v>114</v>
      </c>
      <c r="B61" s="5" t="s">
        <v>115</v>
      </c>
      <c r="C61" s="4" t="s">
        <v>45</v>
      </c>
      <c r="D61" s="4">
        <v>10</v>
      </c>
      <c r="E61" s="19"/>
      <c r="F61" s="19">
        <f t="shared" si="5"/>
        <v>0</v>
      </c>
    </row>
    <row r="62" spans="1:6" x14ac:dyDescent="0.25">
      <c r="A62" s="4" t="s">
        <v>116</v>
      </c>
      <c r="B62" s="5" t="s">
        <v>117</v>
      </c>
      <c r="C62" s="4" t="s">
        <v>45</v>
      </c>
      <c r="D62" s="4">
        <v>1</v>
      </c>
      <c r="E62" s="19"/>
      <c r="F62" s="19">
        <f t="shared" si="5"/>
        <v>0</v>
      </c>
    </row>
    <row r="63" spans="1:6" ht="30" x14ac:dyDescent="0.25">
      <c r="A63" s="4" t="s">
        <v>118</v>
      </c>
      <c r="B63" s="5" t="s">
        <v>119</v>
      </c>
      <c r="C63" s="4" t="s">
        <v>11</v>
      </c>
      <c r="D63" s="4">
        <v>1</v>
      </c>
      <c r="E63" s="19"/>
      <c r="F63" s="19">
        <f t="shared" si="5"/>
        <v>0</v>
      </c>
    </row>
    <row r="64" spans="1:6" x14ac:dyDescent="0.25">
      <c r="A64" s="4" t="s">
        <v>120</v>
      </c>
      <c r="B64" s="5" t="s">
        <v>121</v>
      </c>
      <c r="C64" s="4" t="s">
        <v>11</v>
      </c>
      <c r="D64" s="4">
        <v>1</v>
      </c>
      <c r="E64" s="19"/>
      <c r="F64" s="19">
        <f t="shared" si="5"/>
        <v>0</v>
      </c>
    </row>
    <row r="65" spans="1:6" x14ac:dyDescent="0.25">
      <c r="A65" s="6"/>
      <c r="B65" s="7"/>
      <c r="C65" s="6"/>
      <c r="D65" s="6"/>
      <c r="E65" s="20" t="s">
        <v>22</v>
      </c>
      <c r="F65" s="20">
        <f>SUM(F57:F64)</f>
        <v>0</v>
      </c>
    </row>
    <row r="66" spans="1:6" x14ac:dyDescent="0.25">
      <c r="A66" s="29" t="s">
        <v>122</v>
      </c>
      <c r="B66" s="29"/>
      <c r="C66" s="8"/>
      <c r="D66" s="8"/>
      <c r="E66" s="21"/>
      <c r="F66" s="21"/>
    </row>
    <row r="67" spans="1:6" ht="30" x14ac:dyDescent="0.25">
      <c r="A67" s="4" t="s">
        <v>123</v>
      </c>
      <c r="B67" s="5" t="s">
        <v>152</v>
      </c>
      <c r="C67" s="4" t="s">
        <v>42</v>
      </c>
      <c r="D67" s="4">
        <v>3</v>
      </c>
      <c r="E67" s="19"/>
      <c r="F67" s="19">
        <f>E67*D67</f>
        <v>0</v>
      </c>
    </row>
    <row r="68" spans="1:6" x14ac:dyDescent="0.25">
      <c r="A68" s="6"/>
      <c r="B68" s="7"/>
      <c r="C68" s="6"/>
      <c r="D68" s="6"/>
      <c r="E68" s="20" t="s">
        <v>22</v>
      </c>
      <c r="F68" s="20">
        <f>SUM(F67:F67)</f>
        <v>0</v>
      </c>
    </row>
    <row r="69" spans="1:6" x14ac:dyDescent="0.25">
      <c r="A69" s="29" t="s">
        <v>124</v>
      </c>
      <c r="B69" s="29"/>
      <c r="C69" s="8"/>
      <c r="D69" s="8"/>
      <c r="E69" s="21"/>
      <c r="F69" s="21"/>
    </row>
    <row r="70" spans="1:6" ht="30" x14ac:dyDescent="0.25">
      <c r="A70" s="4" t="s">
        <v>125</v>
      </c>
      <c r="B70" s="5" t="s">
        <v>126</v>
      </c>
      <c r="C70" s="4" t="s">
        <v>11</v>
      </c>
      <c r="D70" s="4">
        <v>1</v>
      </c>
      <c r="E70" s="19"/>
      <c r="F70" s="19">
        <f>E70*D70</f>
        <v>0</v>
      </c>
    </row>
    <row r="71" spans="1:6" ht="30" x14ac:dyDescent="0.25">
      <c r="A71" s="4" t="s">
        <v>127</v>
      </c>
      <c r="B71" s="5" t="s">
        <v>128</v>
      </c>
      <c r="C71" s="4" t="s">
        <v>11</v>
      </c>
      <c r="D71" s="4">
        <v>1</v>
      </c>
      <c r="E71" s="19"/>
      <c r="F71" s="19">
        <f>E71*D71</f>
        <v>0</v>
      </c>
    </row>
    <row r="72" spans="1:6" x14ac:dyDescent="0.25">
      <c r="A72" s="4" t="s">
        <v>129</v>
      </c>
      <c r="B72" s="5" t="s">
        <v>130</v>
      </c>
      <c r="C72" s="4" t="s">
        <v>11</v>
      </c>
      <c r="D72" s="4">
        <v>1</v>
      </c>
      <c r="E72" s="19"/>
      <c r="F72" s="19">
        <f t="shared" ref="F72:F75" si="6">E72*D72</f>
        <v>0</v>
      </c>
    </row>
    <row r="73" spans="1:6" x14ac:dyDescent="0.25">
      <c r="A73" s="4" t="s">
        <v>131</v>
      </c>
      <c r="B73" s="5" t="s">
        <v>132</v>
      </c>
      <c r="C73" s="4" t="s">
        <v>11</v>
      </c>
      <c r="D73" s="4">
        <v>2</v>
      </c>
      <c r="E73" s="19"/>
      <c r="F73" s="19">
        <f t="shared" si="6"/>
        <v>0</v>
      </c>
    </row>
    <row r="74" spans="1:6" x14ac:dyDescent="0.25">
      <c r="A74" s="4" t="s">
        <v>133</v>
      </c>
      <c r="B74" s="5" t="s">
        <v>134</v>
      </c>
      <c r="C74" s="4" t="s">
        <v>11</v>
      </c>
      <c r="D74" s="4">
        <v>2</v>
      </c>
      <c r="E74" s="19"/>
      <c r="F74" s="19">
        <f t="shared" si="6"/>
        <v>0</v>
      </c>
    </row>
    <row r="75" spans="1:6" x14ac:dyDescent="0.25">
      <c r="A75" s="4" t="s">
        <v>135</v>
      </c>
      <c r="B75" s="5" t="s">
        <v>136</v>
      </c>
      <c r="C75" s="4" t="s">
        <v>42</v>
      </c>
      <c r="D75" s="4">
        <v>2</v>
      </c>
      <c r="E75" s="19"/>
      <c r="F75" s="19">
        <f t="shared" si="6"/>
        <v>0</v>
      </c>
    </row>
    <row r="76" spans="1:6" x14ac:dyDescent="0.25">
      <c r="A76" s="6"/>
      <c r="B76" s="7"/>
      <c r="C76" s="6"/>
      <c r="D76" s="6"/>
      <c r="E76" s="20" t="s">
        <v>22</v>
      </c>
      <c r="F76" s="20">
        <f>SUM(F70:F75)</f>
        <v>0</v>
      </c>
    </row>
    <row r="77" spans="1:6" x14ac:dyDescent="0.25">
      <c r="A77" s="29" t="s">
        <v>137</v>
      </c>
      <c r="B77" s="29"/>
      <c r="C77" s="8"/>
      <c r="D77" s="8"/>
      <c r="E77" s="21"/>
      <c r="F77" s="21"/>
    </row>
    <row r="78" spans="1:6" ht="30" x14ac:dyDescent="0.25">
      <c r="A78" s="4" t="s">
        <v>138</v>
      </c>
      <c r="B78" s="5" t="s">
        <v>139</v>
      </c>
      <c r="C78" s="4" t="s">
        <v>11</v>
      </c>
      <c r="D78" s="4">
        <v>1</v>
      </c>
      <c r="E78" s="19"/>
      <c r="F78" s="19">
        <f>E78*D78</f>
        <v>0</v>
      </c>
    </row>
    <row r="79" spans="1:6" ht="30" x14ac:dyDescent="0.25">
      <c r="A79" s="4" t="s">
        <v>140</v>
      </c>
      <c r="B79" s="5" t="s">
        <v>141</v>
      </c>
      <c r="C79" s="4" t="s">
        <v>11</v>
      </c>
      <c r="D79" s="4">
        <v>1</v>
      </c>
      <c r="E79" s="19"/>
      <c r="F79" s="19">
        <f t="shared" ref="F79:F80" si="7">E79*D79</f>
        <v>0</v>
      </c>
    </row>
    <row r="80" spans="1:6" x14ac:dyDescent="0.25">
      <c r="A80" s="4" t="s">
        <v>142</v>
      </c>
      <c r="B80" s="5" t="s">
        <v>143</v>
      </c>
      <c r="C80" s="4" t="s">
        <v>11</v>
      </c>
      <c r="D80" s="4">
        <v>1</v>
      </c>
      <c r="E80" s="19"/>
      <c r="F80" s="19">
        <f t="shared" si="7"/>
        <v>0</v>
      </c>
    </row>
    <row r="81" spans="1:6" x14ac:dyDescent="0.25">
      <c r="A81" s="6"/>
      <c r="B81" s="7"/>
      <c r="C81" s="6"/>
      <c r="D81" s="6"/>
      <c r="E81" s="20" t="s">
        <v>22</v>
      </c>
      <c r="F81" s="20">
        <f>SUM(F78:F80)</f>
        <v>0</v>
      </c>
    </row>
    <row r="82" spans="1:6" x14ac:dyDescent="0.25">
      <c r="A82" s="29" t="s">
        <v>144</v>
      </c>
      <c r="B82" s="29"/>
      <c r="C82" s="8"/>
      <c r="D82" s="8"/>
      <c r="E82" s="21"/>
      <c r="F82" s="21"/>
    </row>
    <row r="83" spans="1:6" ht="30" x14ac:dyDescent="0.25">
      <c r="A83" s="4" t="s">
        <v>145</v>
      </c>
      <c r="B83" s="5" t="s">
        <v>146</v>
      </c>
      <c r="C83" s="4" t="s">
        <v>11</v>
      </c>
      <c r="D83" s="4">
        <v>1</v>
      </c>
      <c r="E83" s="19"/>
      <c r="F83" s="19">
        <f>E83*D83</f>
        <v>0</v>
      </c>
    </row>
    <row r="84" spans="1:6" x14ac:dyDescent="0.25">
      <c r="A84" s="4" t="s">
        <v>147</v>
      </c>
      <c r="B84" s="5" t="s">
        <v>148</v>
      </c>
      <c r="C84" s="4" t="s">
        <v>11</v>
      </c>
      <c r="D84" s="4">
        <v>1</v>
      </c>
      <c r="E84" s="19"/>
      <c r="F84" s="19">
        <f t="shared" ref="F84:F85" si="8">E84*D84</f>
        <v>0</v>
      </c>
    </row>
    <row r="85" spans="1:6" ht="30" x14ac:dyDescent="0.25">
      <c r="A85" s="4" t="s">
        <v>149</v>
      </c>
      <c r="B85" s="5" t="s">
        <v>150</v>
      </c>
      <c r="C85" s="4" t="s">
        <v>11</v>
      </c>
      <c r="D85" s="4">
        <v>1</v>
      </c>
      <c r="E85" s="19"/>
      <c r="F85" s="19">
        <f t="shared" si="8"/>
        <v>0</v>
      </c>
    </row>
    <row r="86" spans="1:6" x14ac:dyDescent="0.25">
      <c r="A86" s="6"/>
      <c r="B86" s="7"/>
      <c r="C86" s="6"/>
      <c r="D86" s="6"/>
      <c r="E86" s="20" t="s">
        <v>22</v>
      </c>
      <c r="F86" s="20">
        <f>SUM(F83:F85)</f>
        <v>0</v>
      </c>
    </row>
    <row r="87" spans="1:6" x14ac:dyDescent="0.25">
      <c r="A87" s="8"/>
      <c r="B87" s="3"/>
      <c r="C87" s="8"/>
      <c r="D87" s="8"/>
      <c r="E87" s="21"/>
      <c r="F87" s="21"/>
    </row>
    <row r="88" spans="1:6" x14ac:dyDescent="0.25">
      <c r="A88" s="9"/>
      <c r="B88" s="10"/>
      <c r="C88" s="9"/>
      <c r="D88" s="9"/>
      <c r="E88" s="22" t="s">
        <v>151</v>
      </c>
      <c r="F88" s="22">
        <f>F12+F19+F29+F40+F55+F65+F68+F76+F81+F86</f>
        <v>0</v>
      </c>
    </row>
    <row r="89" spans="1:6" x14ac:dyDescent="0.25">
      <c r="E89" s="17"/>
      <c r="F89" s="17"/>
    </row>
  </sheetData>
  <mergeCells count="13">
    <mergeCell ref="A82:B82"/>
    <mergeCell ref="A41:B41"/>
    <mergeCell ref="A56:B56"/>
    <mergeCell ref="A66:B66"/>
    <mergeCell ref="A69:B69"/>
    <mergeCell ref="A77:B77"/>
    <mergeCell ref="A1:F1"/>
    <mergeCell ref="A20:B20"/>
    <mergeCell ref="A13:B13"/>
    <mergeCell ref="A30:B30"/>
    <mergeCell ref="A2:F2"/>
    <mergeCell ref="A18:F18"/>
    <mergeCell ref="A5:B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Acme Trading</cp:lastModifiedBy>
  <dcterms:created xsi:type="dcterms:W3CDTF">2026-09-02T11:08:07Z</dcterms:created>
  <dcterms:modified xsi:type="dcterms:W3CDTF">2026-09-08T07:26:03Z</dcterms:modified>
</cp:coreProperties>
</file>