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Formula X International\Transaction Records\"/>
    </mc:Choice>
  </mc:AlternateContent>
  <xr:revisionPtr revIDLastSave="0" documentId="13_ncr:1_{C6DCEAE6-3C6F-4FBC-8C92-1EB6C80E113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.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<sst xmlns="http://schemas.openxmlformats.org/spreadsheetml/2006/main" count="72" uniqueCount="62">
  <si>
    <t>Part Number</t>
  </si>
  <si>
    <t>Item Description</t>
  </si>
  <si>
    <t>Total</t>
  </si>
  <si>
    <t>Air Filter</t>
  </si>
  <si>
    <t>Fuel Filter</t>
  </si>
  <si>
    <t>Oil Filter</t>
  </si>
  <si>
    <t>446106A140 (Genuine Toyota)</t>
  </si>
  <si>
    <t>Brake Booster (Hardtop)</t>
  </si>
  <si>
    <t>Bullbar, Hilux REVO 2016</t>
  </si>
  <si>
    <t>Bullbar for Hilux REVO 2016</t>
  </si>
  <si>
    <t>Bed Liner</t>
  </si>
  <si>
    <t>Bed Liner Hilux S/Cab 2016</t>
  </si>
  <si>
    <t>Bed Liner Hilux D/Cab 2016</t>
  </si>
  <si>
    <t>Side Step Hilux REVO D/Cab</t>
  </si>
  <si>
    <t>Side Step Hilux REVO D/Cab 2016</t>
  </si>
  <si>
    <t>Seat Covers</t>
  </si>
  <si>
    <t>Seat Covers (Hilux REVO, PRADO, Universal</t>
  </si>
  <si>
    <t>Roof Rack</t>
  </si>
  <si>
    <t>GPS TRACKER</t>
  </si>
  <si>
    <t>Riding Boots, Hard Yakka</t>
  </si>
  <si>
    <t>Riding Gloves, Pro-Biker</t>
  </si>
  <si>
    <t>Riding Gloves, Black with Plastic</t>
  </si>
  <si>
    <t>Riding Gloves, Red</t>
  </si>
  <si>
    <t>Riding Gloves, Mad Bike</t>
  </si>
  <si>
    <t>Riding Gloves, Kawasaki</t>
  </si>
  <si>
    <t>Riding Gloves, All Black</t>
  </si>
  <si>
    <t>.</t>
  </si>
  <si>
    <t>Tyre 2.75.21 (Motorcycle) - Golden Boy</t>
  </si>
  <si>
    <t>Tyre 4.10X18 (Motorcycle) - Golden Boy</t>
  </si>
  <si>
    <t>Tube 2.75.21 (Motorcycle) - Golden Boy</t>
  </si>
  <si>
    <t>Tube 2.75.21 (Motorcycle) - CC</t>
  </si>
  <si>
    <t>Tube 2.75.19 (Motorcycle) - CC</t>
  </si>
  <si>
    <t>Tube  4.10X18 (Motorcycle) - Golden Boy</t>
  </si>
  <si>
    <t>Tube  4.10X18 (Motorcycle) - Vee Rubber</t>
  </si>
  <si>
    <t>Riding Suits (Professional Riding Tribe)</t>
  </si>
  <si>
    <t>Motorcycle Lock</t>
  </si>
  <si>
    <t>Body Armor XXXL (ProBiker)</t>
  </si>
  <si>
    <t>Body Armor XXL (ProBiker)</t>
  </si>
  <si>
    <t>Knee &amp; Elbow Pad  HX-P01 (Pro-Biker)</t>
  </si>
  <si>
    <t>Knee &amp; Elbow Pad HX-P15 (Steel)</t>
  </si>
  <si>
    <t>Knee &amp; Elbow Pad (Fox)</t>
  </si>
  <si>
    <t>Knee &amp; Elbow Pad (Plain-Long)</t>
  </si>
  <si>
    <t>4851169645 (Genuine Toyota)</t>
  </si>
  <si>
    <t>Shock Absorber FRONT</t>
  </si>
  <si>
    <t>4851180066 (Genuine Toyota)</t>
  </si>
  <si>
    <t>4853169805 (Genuine Toyota)</t>
  </si>
  <si>
    <t>Shock Absorber REAR</t>
  </si>
  <si>
    <t>FORMULA  X  INTERNATIONAL Ltd +256772863867/+256788944087/+256704863867</t>
  </si>
  <si>
    <t>Qty (US$)</t>
  </si>
  <si>
    <t>Unit Px (US$)</t>
  </si>
  <si>
    <t>Total (US$)</t>
  </si>
  <si>
    <t>Unit (UGX)</t>
  </si>
  <si>
    <t>Total (UGX)</t>
  </si>
  <si>
    <t>1780161030 (Genuine Toyota)</t>
  </si>
  <si>
    <t>178010C010 (Genuine Toyota)</t>
  </si>
  <si>
    <t>2339064480 (Genuine Toyota)</t>
  </si>
  <si>
    <t>233900L041 (Genuine Toyota)</t>
  </si>
  <si>
    <t>2339051070 (Genuine Toyota)</t>
  </si>
  <si>
    <t>9091510003 (Genuine Toyota)</t>
  </si>
  <si>
    <t>1560041010 (Genuine Toyota)</t>
  </si>
  <si>
    <t>9091520003 (Genuine Toyota)</t>
  </si>
  <si>
    <t>9091530002 (Genuine Toyota)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</si>
</sst>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;[Red]#,##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宋体"/>
      <charset val="134"/>
    </font>
    <font>
      <b/>
      <i/>
      <sz val="11"/>
      <name val="Cambria"/>
      <family val="1"/>
      <scheme val="major"/>
    </font>
    <font>
      <b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2" fillId="0" borderId="0">
      <alignment vertical="center"/>
    </xf>
  </cellStyleXfs>
  <cellXfs count="39">
    <xf numFmtId="0" fontId="0" fillId="0" borderId="0" xfId="0"/>
    <xf numFmtId="0" fontId="0" fillId="0" borderId="0" xfId="0"/>
    <xf numFmtId="0" fontId="20" fillId="0" borderId="0" xfId="0" applyFont="1"/>
    <xf numFmtId="0" fontId="20" fillId="33" borderId="10" xfId="0" applyFont="1" applyFill="1" applyBorder="1"/>
    <xf numFmtId="0" fontId="20" fillId="33" borderId="11" xfId="0" applyFont="1" applyFill="1" applyBorder="1"/>
    <xf numFmtId="0" fontId="20" fillId="0" borderId="16" xfId="0" applyFont="1" applyBorder="1" applyAlignment="1">
      <alignment horizontal="left"/>
    </xf>
    <xf numFmtId="0" fontId="20" fillId="0" borderId="12" xfId="0" applyFont="1" applyBorder="1"/>
    <xf numFmtId="165" fontId="20" fillId="0" borderId="12" xfId="0" applyNumberFormat="1" applyFont="1" applyBorder="1"/>
    <xf numFmtId="165" fontId="20" fillId="33" borderId="15" xfId="0" applyNumberFormat="1" applyFont="1" applyFill="1" applyBorder="1"/>
    <xf numFmtId="0" fontId="20" fillId="0" borderId="17" xfId="0" applyFont="1" applyBorder="1" applyAlignment="1">
      <alignment horizontal="left"/>
    </xf>
    <xf numFmtId="0" fontId="20" fillId="0" borderId="10" xfId="0" applyFont="1" applyBorder="1"/>
    <xf numFmtId="165" fontId="20" fillId="0" borderId="10" xfId="0" applyNumberFormat="1" applyFont="1" applyBorder="1"/>
    <xf numFmtId="0" fontId="20" fillId="33" borderId="17" xfId="0" applyFont="1" applyFill="1" applyBorder="1" applyAlignment="1">
      <alignment horizontal="left"/>
    </xf>
    <xf numFmtId="165" fontId="20" fillId="33" borderId="10" xfId="0" applyNumberFormat="1" applyFont="1" applyFill="1" applyBorder="1"/>
    <xf numFmtId="165" fontId="20" fillId="33" borderId="11" xfId="0" applyNumberFormat="1" applyFont="1" applyFill="1" applyBorder="1"/>
    <xf numFmtId="165" fontId="21" fillId="33" borderId="14" xfId="0" applyNumberFormat="1" applyFont="1" applyFill="1" applyBorder="1"/>
    <xf numFmtId="0" fontId="21" fillId="33" borderId="17" xfId="0" applyFont="1" applyFill="1" applyBorder="1" applyAlignment="1">
      <alignment horizontal="left"/>
    </xf>
    <xf numFmtId="0" fontId="21" fillId="33" borderId="18" xfId="0" applyFont="1" applyFill="1" applyBorder="1" applyAlignment="1">
      <alignment horizontal="left"/>
    </xf>
    <xf numFmtId="0" fontId="21" fillId="0" borderId="23" xfId="0" applyFont="1" applyBorder="1" applyAlignment="1">
      <alignment horizontal="left"/>
    </xf>
    <xf numFmtId="0" fontId="19" fillId="33" borderId="24" xfId="0" applyFont="1" applyFill="1" applyBorder="1"/>
    <xf numFmtId="0" fontId="20" fillId="33" borderId="19" xfId="0" applyFont="1" applyFill="1" applyBorder="1" applyAlignment="1">
      <alignment horizontal="left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4" fillId="33" borderId="22" xfId="0" applyFont="1" applyFill="1" applyBorder="1" applyAlignment="1">
      <alignment horizontal="center"/>
    </xf>
    <xf numFmtId="0" fontId="24" fillId="34" borderId="24" xfId="0" applyFont="1" applyFill="1" applyBorder="1" applyAlignment="1">
      <alignment horizontal="center"/>
    </xf>
    <xf numFmtId="0" fontId="20" fillId="34" borderId="12" xfId="0" applyFont="1" applyFill="1" applyBorder="1"/>
    <xf numFmtId="0" fontId="20" fillId="34" borderId="10" xfId="0" applyFont="1" applyFill="1" applyBorder="1"/>
    <xf numFmtId="0" fontId="20" fillId="34" borderId="11" xfId="0" applyFont="1" applyFill="1" applyBorder="1"/>
    <xf numFmtId="165" fontId="24" fillId="33" borderId="24" xfId="0" applyNumberFormat="1" applyFont="1" applyFill="1" applyBorder="1" applyAlignment="1">
      <alignment horizontal="center"/>
    </xf>
    <xf numFmtId="165" fontId="21" fillId="33" borderId="13" xfId="0" applyNumberFormat="1" applyFont="1" applyFill="1" applyBorder="1" applyAlignment="1"/>
    <xf numFmtId="165" fontId="0" fillId="0" borderId="0" xfId="0" applyNumberFormat="1"/>
    <xf numFmtId="165" fontId="24" fillId="34" borderId="24" xfId="0" applyNumberFormat="1" applyFont="1" applyFill="1" applyBorder="1" applyAlignment="1">
      <alignment horizontal="center"/>
    </xf>
    <xf numFmtId="165" fontId="20" fillId="34" borderId="12" xfId="0" applyNumberFormat="1" applyFont="1" applyFill="1" applyBorder="1"/>
    <xf numFmtId="165" fontId="21" fillId="34" borderId="13" xfId="0" applyNumberFormat="1" applyFont="1" applyFill="1" applyBorder="1" applyAlignment="1"/>
    <xf numFmtId="165" fontId="24" fillId="34" borderId="22" xfId="0" applyNumberFormat="1" applyFont="1" applyFill="1" applyBorder="1" applyAlignment="1">
      <alignment horizontal="center"/>
    </xf>
    <xf numFmtId="0" fontId="21" fillId="33" borderId="25" xfId="0" applyFont="1" applyFill="1" applyBorder="1" applyAlignment="1">
      <alignment horizontal="right"/>
    </xf>
    <xf numFmtId="0" fontId="21" fillId="33" borderId="26" xfId="0" applyFont="1" applyFill="1" applyBorder="1" applyAlignment="1">
      <alignment horizontal="right"/>
    </xf>
    <xf numFmtId="0" fontId="21" fillId="33" borderId="27" xfId="0" applyFont="1" applyFill="1" applyBorder="1" applyAlignment="1">
      <alignment horizontal="right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 xr:uid="{00000000-0005-0000-0000-00001B000000}"/>
    <cellStyle name="Comma 3" xfId="43" xr:uid="{00000000-0005-0000-0000-00001C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 xr:uid="{00000000-0005-0000-0000-000027000000}"/>
    <cellStyle name="Normal 3" xfId="46" xr:uid="{00000000-0005-0000-0000-000028000000}"/>
    <cellStyle name="Normal 4" xfId="42" xr:uid="{00000000-0005-0000-0000-000029000000}"/>
    <cellStyle name="Normal 5" xfId="47" xr:uid="{00000000-0005-0000-0000-00002A000000}"/>
    <cellStyle name="Normal 6" xfId="48" xr:uid="{00000000-0005-0000-0000-00002B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常规 2" xfId="49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workbookViewId="0">
      <selection activeCell="J15" sqref="J15"/>
    </sheetView>
  </sheetViews>
  <sheetFormatPr defaultRowHeight="15"/>
  <cols>
    <col min="1" max="1" width="29.85546875" bestFit="1" customWidth="1"/>
    <col min="2" max="2" width="42.5703125" bestFit="1" customWidth="1"/>
    <col min="3" max="3" width="10.28515625" style="1" customWidth="1"/>
    <col min="4" max="5" width="10.28515625" style="31" customWidth="1"/>
    <col min="6" max="6" width="10.140625" style="31" hidden="1" customWidth="1"/>
    <col min="7" max="7" width="12.42578125" hidden="1" customWidth="1"/>
  </cols>
  <sheetData>
    <row r="1" spans="1:17">
      <c r="A1" s="21" t="s">
        <v>47</v>
      </c>
      <c r="B1" s="22"/>
      <c r="C1" s="22"/>
      <c r="D1" s="22"/>
      <c r="E1" s="22"/>
      <c r="F1" s="22"/>
      <c r="G1" s="23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thickBot="1">
      <c r="A2" s="18" t="s">
        <v>0</v>
      </c>
      <c r="B2" s="19" t="s">
        <v>1</v>
      </c>
      <c r="C2" s="25" t="s">
        <v>48</v>
      </c>
      <c r="D2" s="32" t="s">
        <v>49</v>
      </c>
      <c r="E2" s="35" t="s">
        <v>50</v>
      </c>
      <c r="F2" s="29" t="s">
        <v>51</v>
      </c>
      <c r="G2" s="24" t="s">
        <v>52</v>
      </c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>
      <c r="A3" s="5" t="s">
        <v>53</v>
      </c>
      <c r="B3" s="6" t="s">
        <v>3</v>
      </c>
      <c r="C3" s="26">
        <v>100</v>
      </c>
      <c r="D3" s="33">
        <f>F3/3690</f>
        <v>40.650406504065039</v>
      </c>
      <c r="E3" s="33">
        <f>C3*D3</f>
        <v>4065.040650406504</v>
      </c>
      <c r="F3" s="7">
        <v>150000</v>
      </c>
      <c r="G3" s="8">
        <f>C3*F3</f>
        <v>15000000</v>
      </c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9" t="s">
        <v>54</v>
      </c>
      <c r="B4" s="10" t="s">
        <v>3</v>
      </c>
      <c r="C4" s="26">
        <v>100</v>
      </c>
      <c r="D4" s="33">
        <f t="shared" ref="D4:D44" si="0">F4/3690</f>
        <v>40.650406504065039</v>
      </c>
      <c r="E4" s="33">
        <f t="shared" ref="E4:E44" si="1">C4*D4</f>
        <v>4065.040650406504</v>
      </c>
      <c r="F4" s="11">
        <v>150000</v>
      </c>
      <c r="G4" s="8">
        <f>C4*F4</f>
        <v>15000000</v>
      </c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>
      <c r="A5" s="12" t="s">
        <v>55</v>
      </c>
      <c r="B5" s="3" t="s">
        <v>4</v>
      </c>
      <c r="C5" s="26">
        <v>100</v>
      </c>
      <c r="D5" s="33">
        <f t="shared" si="0"/>
        <v>32.520325203252035</v>
      </c>
      <c r="E5" s="33">
        <f t="shared" si="1"/>
        <v>3252.0325203252037</v>
      </c>
      <c r="F5" s="13">
        <v>120000</v>
      </c>
      <c r="G5" s="8">
        <f>C5*F5</f>
        <v>12000000</v>
      </c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>
      <c r="A6" s="12" t="s">
        <v>56</v>
      </c>
      <c r="B6" s="3" t="s">
        <v>4</v>
      </c>
      <c r="C6" s="26">
        <v>100</v>
      </c>
      <c r="D6" s="33">
        <f t="shared" si="0"/>
        <v>16.260162601626018</v>
      </c>
      <c r="E6" s="33">
        <f t="shared" si="1"/>
        <v>1626.0162601626018</v>
      </c>
      <c r="F6" s="13">
        <v>60000</v>
      </c>
      <c r="G6" s="8">
        <f>C6*F6</f>
        <v>6000000</v>
      </c>
      <c r="H6" s="1"/>
      <c r="I6" s="2"/>
      <c r="J6" s="1"/>
      <c r="K6" s="2"/>
      <c r="L6" s="2"/>
      <c r="M6" s="2"/>
      <c r="N6" s="2"/>
      <c r="O6" s="1"/>
      <c r="P6" s="2"/>
      <c r="Q6" s="2"/>
    </row>
    <row r="7" spans="1:17" ht="15.75">
      <c r="A7" s="12" t="s">
        <v>57</v>
      </c>
      <c r="B7" s="3" t="s">
        <v>4</v>
      </c>
      <c r="C7" s="26">
        <v>100</v>
      </c>
      <c r="D7" s="33">
        <f t="shared" si="0"/>
        <v>16.260162601626018</v>
      </c>
      <c r="E7" s="33">
        <f t="shared" si="1"/>
        <v>1626.0162601626018</v>
      </c>
      <c r="F7" s="13">
        <v>60000</v>
      </c>
      <c r="G7" s="8">
        <f>C7*F7</f>
        <v>6000000</v>
      </c>
      <c r="H7" s="1"/>
      <c r="I7" s="2"/>
      <c r="J7" s="1"/>
      <c r="K7" s="2"/>
      <c r="L7" s="2"/>
      <c r="M7" s="2"/>
      <c r="N7" s="2"/>
      <c r="O7" s="1"/>
      <c r="P7" s="2"/>
      <c r="Q7" s="2"/>
    </row>
    <row r="8" spans="1:17" ht="15.75">
      <c r="A8" s="9" t="s">
        <v>58</v>
      </c>
      <c r="B8" s="10" t="s">
        <v>5</v>
      </c>
      <c r="C8" s="26">
        <v>100</v>
      </c>
      <c r="D8" s="33">
        <f t="shared" si="0"/>
        <v>8.1300813008130088</v>
      </c>
      <c r="E8" s="33">
        <f t="shared" si="1"/>
        <v>813.00813008130092</v>
      </c>
      <c r="F8" s="11">
        <v>30000</v>
      </c>
      <c r="G8" s="8">
        <f>C8*F8</f>
        <v>3000000</v>
      </c>
      <c r="H8" s="1"/>
      <c r="I8" s="2"/>
      <c r="J8" s="1"/>
      <c r="K8" s="2"/>
      <c r="L8" s="2"/>
      <c r="M8" s="2"/>
      <c r="N8" s="2"/>
      <c r="O8" s="1"/>
      <c r="P8" s="2"/>
      <c r="Q8" s="2"/>
    </row>
    <row r="9" spans="1:17" ht="15.75">
      <c r="A9" s="12" t="s">
        <v>59</v>
      </c>
      <c r="B9" s="3" t="s">
        <v>5</v>
      </c>
      <c r="C9" s="26">
        <v>100</v>
      </c>
      <c r="D9" s="33">
        <f t="shared" si="0"/>
        <v>16.260162601626018</v>
      </c>
      <c r="E9" s="33">
        <f t="shared" si="1"/>
        <v>1626.0162601626018</v>
      </c>
      <c r="F9" s="13">
        <v>60000</v>
      </c>
      <c r="G9" s="8">
        <f>C9*F9</f>
        <v>6000000</v>
      </c>
      <c r="H9" s="1"/>
      <c r="I9" s="2"/>
      <c r="J9" s="1"/>
      <c r="K9" s="2"/>
      <c r="L9" s="2"/>
      <c r="M9" s="2"/>
      <c r="N9" s="2"/>
      <c r="O9" s="1"/>
      <c r="P9" s="2"/>
      <c r="Q9" s="2"/>
    </row>
    <row r="10" spans="1:17" ht="15.75">
      <c r="A10" s="12" t="s">
        <v>60</v>
      </c>
      <c r="B10" s="3" t="s">
        <v>5</v>
      </c>
      <c r="C10" s="26">
        <v>100</v>
      </c>
      <c r="D10" s="33">
        <f t="shared" si="0"/>
        <v>16.260162601626018</v>
      </c>
      <c r="E10" s="33">
        <f t="shared" si="1"/>
        <v>1626.0162601626018</v>
      </c>
      <c r="F10" s="13">
        <v>60000</v>
      </c>
      <c r="G10" s="8">
        <f>C10*F10</f>
        <v>6000000</v>
      </c>
      <c r="H10" s="1"/>
      <c r="I10" s="2"/>
      <c r="J10" s="1"/>
      <c r="K10" s="2"/>
      <c r="L10" s="2"/>
      <c r="M10" s="2"/>
      <c r="N10" s="2"/>
      <c r="O10" s="1"/>
      <c r="P10" s="2"/>
      <c r="Q10" s="2"/>
    </row>
    <row r="11" spans="1:17" ht="15.75">
      <c r="A11" s="12" t="s">
        <v>61</v>
      </c>
      <c r="B11" s="3" t="s">
        <v>5</v>
      </c>
      <c r="C11" s="26">
        <v>100</v>
      </c>
      <c r="D11" s="33">
        <f t="shared" si="0"/>
        <v>8.1300813008130088</v>
      </c>
      <c r="E11" s="33">
        <f t="shared" si="1"/>
        <v>813.00813008130092</v>
      </c>
      <c r="F11" s="13">
        <v>30000</v>
      </c>
      <c r="G11" s="8">
        <f>C11*F11</f>
        <v>3000000</v>
      </c>
      <c r="H11" s="1"/>
      <c r="I11" s="2"/>
      <c r="J11" s="1"/>
      <c r="K11" s="2"/>
      <c r="L11" s="2"/>
      <c r="M11" s="2"/>
      <c r="N11" s="2"/>
      <c r="O11" s="1"/>
      <c r="P11" s="2"/>
      <c r="Q11" s="2"/>
    </row>
    <row r="12" spans="1:17" ht="15.75">
      <c r="A12" s="12" t="s">
        <v>6</v>
      </c>
      <c r="B12" s="3" t="s">
        <v>7</v>
      </c>
      <c r="C12" s="27">
        <v>1</v>
      </c>
      <c r="D12" s="33">
        <f t="shared" si="0"/>
        <v>353.11653116531164</v>
      </c>
      <c r="E12" s="33">
        <f t="shared" si="1"/>
        <v>353.11653116531164</v>
      </c>
      <c r="F12" s="13">
        <v>1303000</v>
      </c>
      <c r="G12" s="8">
        <f>C12*F12</f>
        <v>1303000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>
      <c r="A13" s="20" t="s">
        <v>42</v>
      </c>
      <c r="B13" s="3" t="s">
        <v>43</v>
      </c>
      <c r="C13" s="27">
        <v>2</v>
      </c>
      <c r="D13" s="33">
        <f t="shared" si="0"/>
        <v>48.780487804878049</v>
      </c>
      <c r="E13" s="33">
        <f t="shared" si="1"/>
        <v>97.560975609756099</v>
      </c>
      <c r="F13" s="13">
        <v>180000</v>
      </c>
      <c r="G13" s="8">
        <f>C13*F13</f>
        <v>360000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>
      <c r="A14" s="20" t="s">
        <v>44</v>
      </c>
      <c r="B14" s="3" t="s">
        <v>43</v>
      </c>
      <c r="C14" s="27">
        <v>4</v>
      </c>
      <c r="D14" s="33">
        <f t="shared" si="0"/>
        <v>51.490514905149048</v>
      </c>
      <c r="E14" s="33">
        <f t="shared" si="1"/>
        <v>205.96205962059619</v>
      </c>
      <c r="F14" s="13">
        <v>190000</v>
      </c>
      <c r="G14" s="8">
        <f>C14*F14</f>
        <v>760000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>
      <c r="A15" s="20" t="s">
        <v>45</v>
      </c>
      <c r="B15" s="3" t="s">
        <v>46</v>
      </c>
      <c r="C15" s="27">
        <v>1</v>
      </c>
      <c r="D15" s="33">
        <f t="shared" si="0"/>
        <v>50.40650406504065</v>
      </c>
      <c r="E15" s="33">
        <f t="shared" si="1"/>
        <v>50.40650406504065</v>
      </c>
      <c r="F15" s="13">
        <v>186000</v>
      </c>
      <c r="G15" s="8">
        <f>C15*F15</f>
        <v>186000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>
      <c r="A16" s="3" t="s">
        <v>8</v>
      </c>
      <c r="B16" s="3" t="s">
        <v>9</v>
      </c>
      <c r="C16" s="27">
        <v>2</v>
      </c>
      <c r="D16" s="33">
        <f t="shared" si="0"/>
        <v>1219.5121951219512</v>
      </c>
      <c r="E16" s="33">
        <f t="shared" si="1"/>
        <v>2439.0243902439024</v>
      </c>
      <c r="F16" s="13">
        <v>4500000</v>
      </c>
      <c r="G16" s="8">
        <f>C16*F16</f>
        <v>9000000</v>
      </c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>
      <c r="A17" s="9" t="s">
        <v>10</v>
      </c>
      <c r="B17" s="3" t="s">
        <v>11</v>
      </c>
      <c r="C17" s="27">
        <v>4</v>
      </c>
      <c r="D17" s="33">
        <f t="shared" si="0"/>
        <v>271.00271002710025</v>
      </c>
      <c r="E17" s="33">
        <f t="shared" si="1"/>
        <v>1084.010840108401</v>
      </c>
      <c r="F17" s="13">
        <v>1000000</v>
      </c>
      <c r="G17" s="8">
        <f>C17*F17</f>
        <v>4000000</v>
      </c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>
      <c r="A18" s="9" t="s">
        <v>10</v>
      </c>
      <c r="B18" s="3" t="s">
        <v>12</v>
      </c>
      <c r="C18" s="27">
        <v>1</v>
      </c>
      <c r="D18" s="33">
        <f t="shared" si="0"/>
        <v>243.90243902439025</v>
      </c>
      <c r="E18" s="33">
        <f t="shared" si="1"/>
        <v>243.90243902439025</v>
      </c>
      <c r="F18" s="13">
        <v>900000</v>
      </c>
      <c r="G18" s="8">
        <f>C18*F18</f>
        <v>900000</v>
      </c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>
      <c r="A19" s="9" t="s">
        <v>13</v>
      </c>
      <c r="B19" s="3" t="s">
        <v>14</v>
      </c>
      <c r="C19" s="27">
        <v>12</v>
      </c>
      <c r="D19" s="33">
        <f t="shared" si="0"/>
        <v>271.00271002710025</v>
      </c>
      <c r="E19" s="33">
        <f t="shared" si="1"/>
        <v>3252.0325203252032</v>
      </c>
      <c r="F19" s="13">
        <v>1000000</v>
      </c>
      <c r="G19" s="8">
        <f>C19*F19</f>
        <v>12000000</v>
      </c>
      <c r="H19" s="1"/>
      <c r="I19" s="2"/>
      <c r="J19" s="1"/>
      <c r="K19" s="2"/>
      <c r="L19" s="2"/>
      <c r="M19" s="2"/>
      <c r="N19" s="2"/>
      <c r="O19" s="1"/>
      <c r="P19" s="2"/>
      <c r="Q19" s="2"/>
    </row>
    <row r="20" spans="1:17" ht="15.75">
      <c r="A20" s="3" t="s">
        <v>15</v>
      </c>
      <c r="B20" s="3" t="s">
        <v>16</v>
      </c>
      <c r="C20" s="27">
        <v>5</v>
      </c>
      <c r="D20" s="33">
        <f t="shared" si="0"/>
        <v>176.15176151761517</v>
      </c>
      <c r="E20" s="33">
        <f t="shared" si="1"/>
        <v>880.7588075880758</v>
      </c>
      <c r="F20" s="13">
        <v>650000</v>
      </c>
      <c r="G20" s="8">
        <f>C20*F20</f>
        <v>3250000</v>
      </c>
      <c r="H20" s="1"/>
      <c r="I20" s="2"/>
      <c r="J20" s="1"/>
      <c r="K20" s="2"/>
      <c r="L20" s="2"/>
      <c r="M20" s="2"/>
      <c r="N20" s="2"/>
      <c r="O20" s="1"/>
      <c r="P20" s="2"/>
      <c r="Q20" s="2"/>
    </row>
    <row r="21" spans="1:17" ht="15.75">
      <c r="A21" s="3" t="s">
        <v>17</v>
      </c>
      <c r="B21" s="3" t="s">
        <v>17</v>
      </c>
      <c r="C21" s="27">
        <v>2</v>
      </c>
      <c r="D21" s="33">
        <f t="shared" si="0"/>
        <v>677.50677506775071</v>
      </c>
      <c r="E21" s="33">
        <f t="shared" si="1"/>
        <v>1355.0135501355014</v>
      </c>
      <c r="F21" s="13">
        <v>2500000</v>
      </c>
      <c r="G21" s="8">
        <f>C21*F21</f>
        <v>5000000</v>
      </c>
      <c r="H21" s="1"/>
      <c r="I21" s="2"/>
      <c r="J21" s="1"/>
      <c r="K21" s="2"/>
      <c r="L21" s="2"/>
      <c r="M21" s="2"/>
      <c r="N21" s="2"/>
      <c r="O21" s="1"/>
      <c r="P21" s="2"/>
      <c r="Q21" s="2"/>
    </row>
    <row r="22" spans="1:17" ht="15.75">
      <c r="A22" s="3" t="s">
        <v>18</v>
      </c>
      <c r="B22" s="3" t="s">
        <v>18</v>
      </c>
      <c r="C22" s="27">
        <v>2</v>
      </c>
      <c r="D22" s="33">
        <f t="shared" si="0"/>
        <v>40.650406504065039</v>
      </c>
      <c r="E22" s="33">
        <f t="shared" si="1"/>
        <v>81.300813008130078</v>
      </c>
      <c r="F22" s="13">
        <v>150000</v>
      </c>
      <c r="G22" s="8">
        <f>C22*F22</f>
        <v>300000</v>
      </c>
      <c r="H22" s="1"/>
      <c r="I22" s="2"/>
      <c r="J22" s="1"/>
      <c r="K22" s="2"/>
      <c r="L22" s="2"/>
      <c r="M22" s="2"/>
      <c r="N22" s="2"/>
      <c r="O22" s="1"/>
      <c r="P22" s="2"/>
      <c r="Q22" s="2"/>
    </row>
    <row r="23" spans="1:17" ht="15.75">
      <c r="A23" s="16"/>
      <c r="B23" s="3" t="s">
        <v>19</v>
      </c>
      <c r="C23" s="27">
        <v>112</v>
      </c>
      <c r="D23" s="33">
        <f t="shared" si="0"/>
        <v>29.810298102981029</v>
      </c>
      <c r="E23" s="33">
        <f t="shared" si="1"/>
        <v>3338.7533875338754</v>
      </c>
      <c r="F23" s="13">
        <v>110000</v>
      </c>
      <c r="G23" s="8">
        <f>C23*F23</f>
        <v>12320000</v>
      </c>
      <c r="H23" s="1"/>
      <c r="I23" s="2"/>
      <c r="J23" s="1"/>
      <c r="K23" s="2"/>
      <c r="L23" s="2"/>
      <c r="M23" s="2"/>
      <c r="N23" s="2"/>
      <c r="O23" s="1"/>
      <c r="P23" s="2"/>
      <c r="Q23" s="2"/>
    </row>
    <row r="24" spans="1:17" ht="15.75">
      <c r="A24" s="16"/>
      <c r="B24" s="3" t="s">
        <v>20</v>
      </c>
      <c r="C24" s="27">
        <v>76</v>
      </c>
      <c r="D24" s="33">
        <f t="shared" si="0"/>
        <v>10.29810298102981</v>
      </c>
      <c r="E24" s="33">
        <f t="shared" si="1"/>
        <v>782.65582655826563</v>
      </c>
      <c r="F24" s="13">
        <v>38000</v>
      </c>
      <c r="G24" s="8">
        <f>C24*F24</f>
        <v>2888000</v>
      </c>
      <c r="H24" s="1"/>
      <c r="I24" s="2"/>
      <c r="J24" s="1"/>
      <c r="K24" s="2"/>
      <c r="L24" s="2"/>
      <c r="M24" s="2"/>
      <c r="N24" s="2"/>
      <c r="O24" s="1"/>
      <c r="P24" s="2"/>
      <c r="Q24" s="2"/>
    </row>
    <row r="25" spans="1:17" ht="15.75">
      <c r="A25" s="16"/>
      <c r="B25" s="3" t="s">
        <v>21</v>
      </c>
      <c r="C25" s="27">
        <v>46</v>
      </c>
      <c r="D25" s="33">
        <f t="shared" si="0"/>
        <v>10.29810298102981</v>
      </c>
      <c r="E25" s="33">
        <f t="shared" si="1"/>
        <v>473.71273712737127</v>
      </c>
      <c r="F25" s="13">
        <v>38000</v>
      </c>
      <c r="G25" s="8">
        <f>C25*F25</f>
        <v>1748000</v>
      </c>
      <c r="H25" s="1"/>
      <c r="I25" s="2"/>
      <c r="J25" s="1"/>
      <c r="K25" s="2"/>
      <c r="L25" s="2"/>
      <c r="M25" s="2"/>
      <c r="N25" s="2"/>
      <c r="O25" s="1"/>
      <c r="P25" s="2"/>
      <c r="Q25" s="2"/>
    </row>
    <row r="26" spans="1:17" ht="15.75">
      <c r="A26" s="16"/>
      <c r="B26" s="3" t="s">
        <v>22</v>
      </c>
      <c r="C26" s="27">
        <v>32</v>
      </c>
      <c r="D26" s="33">
        <f t="shared" si="0"/>
        <v>10.29810298102981</v>
      </c>
      <c r="E26" s="33">
        <f t="shared" si="1"/>
        <v>329.53929539295393</v>
      </c>
      <c r="F26" s="13">
        <v>38000</v>
      </c>
      <c r="G26" s="8">
        <f>C26*F26</f>
        <v>1216000</v>
      </c>
      <c r="H26" s="1"/>
      <c r="I26" s="2"/>
      <c r="J26" s="1"/>
      <c r="K26" s="2"/>
      <c r="L26" s="2"/>
      <c r="M26" s="2"/>
      <c r="N26" s="2"/>
      <c r="O26" s="1"/>
      <c r="P26" s="2"/>
      <c r="Q26" s="2"/>
    </row>
    <row r="27" spans="1:17" ht="15.75">
      <c r="A27" s="16"/>
      <c r="B27" s="3" t="s">
        <v>23</v>
      </c>
      <c r="C27" s="27">
        <v>12</v>
      </c>
      <c r="D27" s="33">
        <f t="shared" si="0"/>
        <v>23.848238482384822</v>
      </c>
      <c r="E27" s="33">
        <f t="shared" si="1"/>
        <v>286.17886178861784</v>
      </c>
      <c r="F27" s="13">
        <v>88000</v>
      </c>
      <c r="G27" s="8">
        <f>C27*F27</f>
        <v>1056000</v>
      </c>
      <c r="H27" s="1"/>
      <c r="I27" s="2"/>
      <c r="J27" s="1"/>
      <c r="K27" s="2"/>
      <c r="L27" s="2"/>
      <c r="M27" s="2"/>
      <c r="N27" s="2"/>
      <c r="O27" s="1"/>
      <c r="P27" s="2"/>
      <c r="Q27" s="2"/>
    </row>
    <row r="28" spans="1:17" ht="15.75">
      <c r="A28" s="16"/>
      <c r="B28" s="3" t="s">
        <v>24</v>
      </c>
      <c r="C28" s="27">
        <v>1</v>
      </c>
      <c r="D28" s="33">
        <f t="shared" si="0"/>
        <v>10.29810298102981</v>
      </c>
      <c r="E28" s="33">
        <f t="shared" si="1"/>
        <v>10.29810298102981</v>
      </c>
      <c r="F28" s="13">
        <v>38000</v>
      </c>
      <c r="G28" s="8">
        <f>C28*F28</f>
        <v>38000</v>
      </c>
      <c r="H28" s="1"/>
      <c r="I28" s="2"/>
      <c r="J28" s="1"/>
      <c r="K28" s="2"/>
      <c r="L28" s="2"/>
      <c r="M28" s="2"/>
      <c r="N28" s="2"/>
      <c r="O28" s="1"/>
      <c r="P28" s="2"/>
      <c r="Q28" s="2"/>
    </row>
    <row r="29" spans="1:17" ht="15.75">
      <c r="A29" s="16"/>
      <c r="B29" s="3" t="s">
        <v>25</v>
      </c>
      <c r="C29" s="27">
        <v>8</v>
      </c>
      <c r="D29" s="33">
        <f t="shared" si="0"/>
        <v>16.260162601626018</v>
      </c>
      <c r="E29" s="33">
        <f t="shared" si="1"/>
        <v>130.08130081300814</v>
      </c>
      <c r="F29" s="13">
        <v>60000</v>
      </c>
      <c r="G29" s="8">
        <f>C29*F29</f>
        <v>480000</v>
      </c>
      <c r="H29" s="1"/>
      <c r="I29" s="2"/>
      <c r="J29" s="1"/>
      <c r="K29" s="2"/>
      <c r="L29" s="2"/>
      <c r="M29" s="2"/>
      <c r="N29" s="2"/>
      <c r="O29" s="1"/>
      <c r="P29" s="2"/>
      <c r="Q29" s="2"/>
    </row>
    <row r="30" spans="1:17" ht="15.75">
      <c r="A30" s="16" t="s">
        <v>26</v>
      </c>
      <c r="B30" s="3" t="s">
        <v>27</v>
      </c>
      <c r="C30" s="27">
        <v>247</v>
      </c>
      <c r="D30" s="33">
        <f t="shared" si="0"/>
        <v>43.360433604336045</v>
      </c>
      <c r="E30" s="33">
        <f t="shared" si="1"/>
        <v>10710.027100271003</v>
      </c>
      <c r="F30" s="13">
        <v>160000</v>
      </c>
      <c r="G30" s="8">
        <f>C30*F30</f>
        <v>39520000</v>
      </c>
      <c r="H30" s="1"/>
      <c r="I30" s="2"/>
      <c r="J30" s="1"/>
      <c r="K30" s="2"/>
      <c r="L30" s="2"/>
      <c r="M30" s="2"/>
      <c r="N30" s="2"/>
      <c r="O30" s="1"/>
      <c r="P30" s="2"/>
      <c r="Q30" s="2"/>
    </row>
    <row r="31" spans="1:17" ht="15.75">
      <c r="A31" s="16"/>
      <c r="B31" s="3" t="s">
        <v>28</v>
      </c>
      <c r="C31" s="27">
        <v>250</v>
      </c>
      <c r="D31" s="33">
        <f t="shared" si="0"/>
        <v>48.780487804878049</v>
      </c>
      <c r="E31" s="33">
        <f t="shared" si="1"/>
        <v>12195.121951219513</v>
      </c>
      <c r="F31" s="13">
        <v>180000</v>
      </c>
      <c r="G31" s="8">
        <f>C31*F31</f>
        <v>45000000</v>
      </c>
      <c r="H31" s="1"/>
      <c r="I31" s="2"/>
      <c r="J31" s="1"/>
      <c r="K31" s="2"/>
      <c r="L31" s="2"/>
      <c r="M31" s="2"/>
      <c r="N31" s="2"/>
      <c r="O31" s="1"/>
      <c r="P31" s="2"/>
      <c r="Q31" s="2"/>
    </row>
    <row r="32" spans="1:17" ht="15.75">
      <c r="A32" s="16"/>
      <c r="B32" s="3" t="s">
        <v>29</v>
      </c>
      <c r="C32" s="27">
        <v>247</v>
      </c>
      <c r="D32" s="33">
        <f t="shared" si="0"/>
        <v>5.4200542005420056</v>
      </c>
      <c r="E32" s="33">
        <f t="shared" si="1"/>
        <v>1338.7533875338754</v>
      </c>
      <c r="F32" s="13">
        <v>20000</v>
      </c>
      <c r="G32" s="8">
        <f>C32*F32</f>
        <v>4940000</v>
      </c>
      <c r="H32" s="1"/>
      <c r="I32" s="2"/>
      <c r="J32" s="1"/>
      <c r="K32" s="2"/>
      <c r="L32" s="2"/>
      <c r="M32" s="2"/>
      <c r="N32" s="2"/>
      <c r="O32" s="1"/>
      <c r="P32" s="2"/>
      <c r="Q32" s="2"/>
    </row>
    <row r="33" spans="1:17" ht="15.75">
      <c r="A33" s="16"/>
      <c r="B33" s="3" t="s">
        <v>30</v>
      </c>
      <c r="C33" s="27">
        <v>9</v>
      </c>
      <c r="D33" s="33">
        <f t="shared" si="0"/>
        <v>5.4200542005420056</v>
      </c>
      <c r="E33" s="33">
        <f t="shared" si="1"/>
        <v>48.780487804878049</v>
      </c>
      <c r="F33" s="13">
        <v>20000</v>
      </c>
      <c r="G33" s="8">
        <f>C33*F33</f>
        <v>180000</v>
      </c>
      <c r="H33" s="1"/>
      <c r="I33" s="2"/>
      <c r="J33" s="1"/>
      <c r="K33" s="2"/>
      <c r="L33" s="2"/>
      <c r="M33" s="2"/>
      <c r="N33" s="2"/>
      <c r="O33" s="1"/>
      <c r="P33" s="2"/>
      <c r="Q33" s="2"/>
    </row>
    <row r="34" spans="1:17" ht="15.75">
      <c r="A34" s="16"/>
      <c r="B34" s="3" t="s">
        <v>31</v>
      </c>
      <c r="C34" s="27">
        <v>2</v>
      </c>
      <c r="D34" s="33">
        <f t="shared" si="0"/>
        <v>5.4200542005420056</v>
      </c>
      <c r="E34" s="33">
        <f t="shared" si="1"/>
        <v>10.840108401084011</v>
      </c>
      <c r="F34" s="13">
        <v>20000</v>
      </c>
      <c r="G34" s="8">
        <f>C34*F34</f>
        <v>40000</v>
      </c>
      <c r="H34" s="1"/>
      <c r="I34" s="2"/>
      <c r="J34" s="1"/>
      <c r="K34" s="2"/>
      <c r="L34" s="2"/>
      <c r="M34" s="2"/>
      <c r="N34" s="2"/>
      <c r="O34" s="1"/>
      <c r="P34" s="2"/>
      <c r="Q34" s="2"/>
    </row>
    <row r="35" spans="1:17" ht="15.75">
      <c r="A35" s="16"/>
      <c r="B35" s="3" t="s">
        <v>32</v>
      </c>
      <c r="C35" s="27">
        <v>250</v>
      </c>
      <c r="D35" s="33">
        <f t="shared" si="0"/>
        <v>5.4200542005420056</v>
      </c>
      <c r="E35" s="33">
        <f t="shared" si="1"/>
        <v>1355.0135501355014</v>
      </c>
      <c r="F35" s="13">
        <v>20000</v>
      </c>
      <c r="G35" s="8">
        <f>C35*F35</f>
        <v>5000000</v>
      </c>
      <c r="H35" s="1"/>
      <c r="I35" s="2"/>
      <c r="J35" s="1"/>
      <c r="K35" s="2"/>
      <c r="L35" s="2"/>
      <c r="M35" s="2"/>
      <c r="N35" s="2"/>
      <c r="O35" s="1"/>
      <c r="P35" s="2"/>
      <c r="Q35" s="2"/>
    </row>
    <row r="36" spans="1:17" ht="15.75">
      <c r="A36" s="16"/>
      <c r="B36" s="3" t="s">
        <v>33</v>
      </c>
      <c r="C36" s="27">
        <v>11</v>
      </c>
      <c r="D36" s="33">
        <f t="shared" si="0"/>
        <v>5.4200542005420056</v>
      </c>
      <c r="E36" s="33">
        <f t="shared" si="1"/>
        <v>59.620596205962059</v>
      </c>
      <c r="F36" s="13">
        <v>20000</v>
      </c>
      <c r="G36" s="8">
        <f>C36*F36</f>
        <v>220000</v>
      </c>
      <c r="H36" s="1"/>
      <c r="I36" s="2"/>
      <c r="J36" s="1"/>
      <c r="K36" s="2"/>
      <c r="L36" s="2"/>
      <c r="M36" s="2"/>
      <c r="N36" s="2"/>
      <c r="O36" s="1"/>
      <c r="P36" s="2"/>
      <c r="Q36" s="2"/>
    </row>
    <row r="37" spans="1:17" ht="15.75">
      <c r="A37" s="16"/>
      <c r="B37" s="3" t="s">
        <v>34</v>
      </c>
      <c r="C37" s="27">
        <v>6</v>
      </c>
      <c r="D37" s="33">
        <f t="shared" si="0"/>
        <v>158.53658536585365</v>
      </c>
      <c r="E37" s="33">
        <f t="shared" si="1"/>
        <v>951.21951219512198</v>
      </c>
      <c r="F37" s="13">
        <v>585000</v>
      </c>
      <c r="G37" s="8">
        <f>C37*F37</f>
        <v>3510000</v>
      </c>
      <c r="H37" s="1"/>
      <c r="I37" s="2"/>
      <c r="J37" s="1"/>
      <c r="K37" s="2"/>
      <c r="L37" s="2"/>
      <c r="M37" s="2"/>
      <c r="N37" s="2"/>
      <c r="O37" s="1"/>
      <c r="P37" s="2"/>
      <c r="Q37" s="2"/>
    </row>
    <row r="38" spans="1:17" ht="15.75">
      <c r="A38" s="16"/>
      <c r="B38" s="3" t="s">
        <v>35</v>
      </c>
      <c r="C38" s="27">
        <v>2</v>
      </c>
      <c r="D38" s="33">
        <f t="shared" si="0"/>
        <v>10.840108401084011</v>
      </c>
      <c r="E38" s="33">
        <f t="shared" si="1"/>
        <v>21.680216802168022</v>
      </c>
      <c r="F38" s="13">
        <v>40000</v>
      </c>
      <c r="G38" s="8">
        <f>C38*F38</f>
        <v>80000</v>
      </c>
      <c r="H38" s="1"/>
      <c r="I38" s="2"/>
      <c r="J38" s="1"/>
      <c r="K38" s="2"/>
      <c r="L38" s="2"/>
      <c r="M38" s="2"/>
      <c r="N38" s="2"/>
      <c r="O38" s="1"/>
      <c r="P38" s="2"/>
      <c r="Q38" s="2"/>
    </row>
    <row r="39" spans="1:17" ht="15.75">
      <c r="A39" s="16"/>
      <c r="B39" s="3" t="s">
        <v>36</v>
      </c>
      <c r="C39" s="27">
        <v>38</v>
      </c>
      <c r="D39" s="33">
        <f t="shared" si="0"/>
        <v>27.100271002710027</v>
      </c>
      <c r="E39" s="33">
        <f t="shared" si="1"/>
        <v>1029.8102981029811</v>
      </c>
      <c r="F39" s="13">
        <v>100000</v>
      </c>
      <c r="G39" s="8">
        <f>C39*F39</f>
        <v>3800000</v>
      </c>
      <c r="H39" s="1"/>
      <c r="I39" s="2"/>
      <c r="J39" s="1"/>
      <c r="K39" s="2"/>
      <c r="L39" s="2"/>
      <c r="M39" s="2"/>
      <c r="N39" s="2"/>
      <c r="O39" s="1"/>
      <c r="P39" s="2"/>
      <c r="Q39" s="2"/>
    </row>
    <row r="40" spans="1:17" ht="15.75">
      <c r="A40" s="16"/>
      <c r="B40" s="3" t="s">
        <v>37</v>
      </c>
      <c r="C40" s="27">
        <v>38</v>
      </c>
      <c r="D40" s="33">
        <f t="shared" si="0"/>
        <v>27.100271002710027</v>
      </c>
      <c r="E40" s="33">
        <f t="shared" si="1"/>
        <v>1029.8102981029811</v>
      </c>
      <c r="F40" s="13">
        <v>100000</v>
      </c>
      <c r="G40" s="8">
        <f>C40*F40</f>
        <v>3800000</v>
      </c>
      <c r="H40" s="1"/>
      <c r="I40" s="2"/>
      <c r="J40" s="1"/>
      <c r="K40" s="2"/>
      <c r="L40" s="2"/>
      <c r="M40" s="2"/>
      <c r="N40" s="2"/>
      <c r="O40" s="1"/>
      <c r="P40" s="2"/>
      <c r="Q40" s="2"/>
    </row>
    <row r="41" spans="1:17" ht="15.75">
      <c r="A41" s="17"/>
      <c r="B41" s="4" t="s">
        <v>38</v>
      </c>
      <c r="C41" s="28">
        <v>190</v>
      </c>
      <c r="D41" s="33">
        <f t="shared" si="0"/>
        <v>17.886178861788618</v>
      </c>
      <c r="E41" s="33">
        <f t="shared" si="1"/>
        <v>3398.3739837398375</v>
      </c>
      <c r="F41" s="14">
        <v>66000</v>
      </c>
      <c r="G41" s="8">
        <f>C41*F41</f>
        <v>12540000</v>
      </c>
      <c r="H41" s="1"/>
      <c r="I41" s="2"/>
      <c r="J41" s="1"/>
      <c r="K41" s="2"/>
      <c r="L41" s="2"/>
      <c r="M41" s="2"/>
      <c r="N41" s="2"/>
      <c r="O41" s="1"/>
      <c r="P41" s="2"/>
      <c r="Q41" s="2"/>
    </row>
    <row r="42" spans="1:17" ht="15.75">
      <c r="A42" s="17"/>
      <c r="B42" s="4" t="s">
        <v>39</v>
      </c>
      <c r="C42" s="28">
        <v>70</v>
      </c>
      <c r="D42" s="33">
        <f t="shared" si="0"/>
        <v>23.848238482384822</v>
      </c>
      <c r="E42" s="33">
        <f t="shared" si="1"/>
        <v>1669.3766937669375</v>
      </c>
      <c r="F42" s="14">
        <v>88000</v>
      </c>
      <c r="G42" s="8">
        <f>C42*F42</f>
        <v>6160000</v>
      </c>
      <c r="H42" s="1"/>
      <c r="I42" s="2"/>
      <c r="J42" s="1"/>
      <c r="K42" s="2"/>
      <c r="L42" s="2"/>
      <c r="M42" s="2"/>
      <c r="N42" s="2"/>
      <c r="O42" s="1"/>
      <c r="P42" s="2"/>
      <c r="Q42" s="2"/>
    </row>
    <row r="43" spans="1:17" ht="15.75">
      <c r="A43" s="17"/>
      <c r="B43" s="4" t="s">
        <v>40</v>
      </c>
      <c r="C43" s="28">
        <v>2</v>
      </c>
      <c r="D43" s="33">
        <f t="shared" si="0"/>
        <v>17.886178861788618</v>
      </c>
      <c r="E43" s="33">
        <f t="shared" si="1"/>
        <v>35.772357723577237</v>
      </c>
      <c r="F43" s="14">
        <v>66000</v>
      </c>
      <c r="G43" s="8">
        <f>C43*F43</f>
        <v>132000</v>
      </c>
      <c r="H43" s="1"/>
      <c r="I43" s="2"/>
      <c r="J43" s="1"/>
      <c r="K43" s="2"/>
      <c r="L43" s="2"/>
      <c r="M43" s="2"/>
      <c r="N43" s="2"/>
      <c r="O43" s="1"/>
      <c r="P43" s="2"/>
      <c r="Q43" s="2"/>
    </row>
    <row r="44" spans="1:17" ht="16.5" thickBot="1">
      <c r="A44" s="17"/>
      <c r="B44" s="4" t="s">
        <v>41</v>
      </c>
      <c r="C44" s="28">
        <v>2</v>
      </c>
      <c r="D44" s="33">
        <f t="shared" si="0"/>
        <v>17.886178861788618</v>
      </c>
      <c r="E44" s="33">
        <f t="shared" si="1"/>
        <v>35.772357723577237</v>
      </c>
      <c r="F44" s="14">
        <v>66000</v>
      </c>
      <c r="G44" s="8">
        <f>C44*F44</f>
        <v>132000</v>
      </c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6.5" thickBot="1">
      <c r="A45" s="36" t="s">
        <v>2</v>
      </c>
      <c r="B45" s="37"/>
      <c r="C45" s="37"/>
      <c r="D45" s="38"/>
      <c r="E45" s="34">
        <f>SUM(E3:E44)</f>
        <v>68796.476964769652</v>
      </c>
      <c r="F45" s="30"/>
      <c r="G45" s="15">
        <v>197574000</v>
      </c>
      <c r="H45" s="1"/>
      <c r="I45" s="1"/>
      <c r="J45" s="1"/>
      <c r="K45" s="1"/>
      <c r="L45" s="1"/>
      <c r="M45" s="1"/>
      <c r="N45" s="1"/>
      <c r="O45" s="1"/>
      <c r="P45" s="1"/>
      <c r="Q45" s="1"/>
    </row>
  </sheetData>
  <mergeCells count="2">
    <mergeCell ref="A1:G1"/>
    <mergeCell ref="A45:D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.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SUEZ AUTO SPARES</dc:creator>
  <cp:lastModifiedBy>USER</cp:lastModifiedBy>
  <dcterms:created xsi:type="dcterms:W3CDTF">2019-02-25T10:56:07Z</dcterms:created>
  <dcterms:modified xsi:type="dcterms:W3CDTF">2019-03-25T10:23:14Z</dcterms:modified>
</cp:coreProperties>
</file>