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48" windowWidth="9492" windowHeight="8100" activeTab="1"/>
  </bookViews>
  <sheets>
    <sheet name="PR" sheetId="2" r:id="rId1"/>
    <sheet name="RFQ" sheetId="1" r:id="rId2"/>
    <sheet name="BJF" sheetId="9" r:id="rId3"/>
    <sheet name="PO" sheetId="11" r:id="rId4"/>
    <sheet name="GRN" sheetId="14" r:id="rId5"/>
    <sheet name="Photos" sheetId="13" r:id="rId6"/>
    <sheet name="Code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 localSheetId="4">#REF!</definedName>
    <definedName name="_" localSheetId="5">#REF!</definedName>
    <definedName name="_" localSheetId="3">#REF!</definedName>
    <definedName name="_">#REF!</definedName>
    <definedName name="___xlnm.Print_Titles">('[1]2084 11'!$A$1:$B$65536,'[1]2084 11'!$A$7:$IV$7)</definedName>
    <definedName name="__A65550">#REF!</definedName>
    <definedName name="__A66000">#REF!</definedName>
    <definedName name="__xlnm.Print_Area_3">#REF!</definedName>
    <definedName name="__xlnm.Print_Titles">('[2]2084 11'!$A$1:$B$65536,'[2]2084 11'!$A$7:$IV$7)</definedName>
    <definedName name="__xlnm.Print_Titles_3">('[1]399 11'!$A$1:$B$65536,'[1]399 11'!$A$7:$IV$7)</definedName>
    <definedName name="__xlnm.Print_Titles_5">#REF!</definedName>
    <definedName name="_A65550">#REF!</definedName>
    <definedName name="_A66000">#REF!</definedName>
    <definedName name="_xlnm._FilterDatabase" localSheetId="6" hidden="1">Codes!$A$3:$D$162</definedName>
    <definedName name="a">#REF!</definedName>
    <definedName name="aa">#REF!</definedName>
    <definedName name="aab">#REF!</definedName>
    <definedName name="aaj">#REF!</definedName>
    <definedName name="ab">#REF!</definedName>
    <definedName name="abc">#REF!</definedName>
    <definedName name="ac">#REF!</definedName>
    <definedName name="accountcodes">#REF!</definedName>
    <definedName name="AcctType">[3]Codes!$A$2:$A$3</definedName>
    <definedName name="ad">#REF!</definedName>
    <definedName name="Admin">'[4]Range Page'!$A$21</definedName>
    <definedName name="adminfee">'[5]Range Page'!#REF!</definedName>
    <definedName name="ae">#REF!</definedName>
    <definedName name="af">#REF!</definedName>
    <definedName name="ag">#REF!</definedName>
    <definedName name="ah">#REF!</definedName>
    <definedName name="ai">#REF!</definedName>
    <definedName name="aj">#REF!</definedName>
    <definedName name="ak">#REF!</definedName>
    <definedName name="al">#REF!</definedName>
    <definedName name="am">#REF!</definedName>
    <definedName name="an">#REF!</definedName>
    <definedName name="ao">#REF!</definedName>
    <definedName name="ap">#REF!</definedName>
    <definedName name="aq">#REF!</definedName>
    <definedName name="ar">#REF!</definedName>
    <definedName name="Area8">#REF!</definedName>
    <definedName name="as">#REF!</definedName>
    <definedName name="at">#REF!</definedName>
    <definedName name="au">#REF!</definedName>
    <definedName name="av">#REF!</definedName>
    <definedName name="aw">#REF!</definedName>
    <definedName name="ax">#REF!</definedName>
    <definedName name="ay">#REF!</definedName>
    <definedName name="az">#REF!</definedName>
    <definedName name="b">#REF!</definedName>
    <definedName name="ba">#REF!</definedName>
    <definedName name="BillingSchedule">#REF!</definedName>
    <definedName name="bz">#REF!</definedName>
    <definedName name="cc">#REF!</definedName>
    <definedName name="cd">#REF!</definedName>
    <definedName name="charlie">#REF!</definedName>
    <definedName name="Checkbox">#REF!</definedName>
    <definedName name="con">#REF!</definedName>
    <definedName name="constr">#REF!</definedName>
    <definedName name="CostCenter">[3]Codes!$J$2:$J$15</definedName>
    <definedName name="cz">#REF!</definedName>
    <definedName name="d">#REF!</definedName>
    <definedName name="Da">'[6]Staff Costs'!$E$83</definedName>
    <definedName name="dangerpay">'[5]Range Page'!#REF!</definedName>
    <definedName name="ddd">#REF!</definedName>
    <definedName name="dddddddd">#REF!</definedName>
    <definedName name="Dm">#REF!</definedName>
    <definedName name="DollarLC">'[5]Range Page'!#REF!</definedName>
    <definedName name="Dt">'[6]Staff Costs'!$E$84</definedName>
    <definedName name="dxzfdfdh">#REF!</definedName>
    <definedName name="e">#REF!</definedName>
    <definedName name="eduallowance.expat1">'[5]Range Page'!#REF!</definedName>
    <definedName name="eduallowance.expat2">'[5]Range Page'!#REF!</definedName>
    <definedName name="eduallowance.expat3">'[5]Range Page'!#REF!</definedName>
    <definedName name="eduallowance.expat4">'[5]Range Page'!#REF!</definedName>
    <definedName name="ef">#REF!</definedName>
    <definedName name="EmployeeID">[3]Codes!$L$2:$L$26</definedName>
    <definedName name="Excel_BuiltIn_Print_Area_1">#REF!</definedName>
    <definedName name="Excel_BuiltIn_Print_Area_10">#REF!</definedName>
    <definedName name="Excel_BuiltIn_Print_Area_7">#REF!</definedName>
    <definedName name="Excel_BuiltIn_Print_Area_8">#REF!</definedName>
    <definedName name="f">#REF!</definedName>
    <definedName name="fe">#REF!</definedName>
    <definedName name="ForeignTransferAllowance">'[5]Range Page'!#REF!</definedName>
    <definedName name="FSL">#REF!</definedName>
    <definedName name="FSLl">#REF!</definedName>
    <definedName name="funding">#REF!</definedName>
    <definedName name="fundings">#REF!</definedName>
    <definedName name="FundNo.">[3]Codes!$E$2:$E$29</definedName>
    <definedName name="GandA">'[5]Range Page'!#REF!</definedName>
    <definedName name="GLCode">[3]Codes!$C$2:$C$194</definedName>
    <definedName name="h">#REF!</definedName>
    <definedName name="House">#REF!</definedName>
    <definedName name="hz">#REF!</definedName>
    <definedName name="i">#REF!</definedName>
    <definedName name="intlfringe">'[5]Range Page'!#REF!</definedName>
    <definedName name="ITSupport">'[5]Range Page'!#REF!</definedName>
    <definedName name="iz">#REF!</definedName>
    <definedName name="j">#REF!</definedName>
    <definedName name="jz">#REF!</definedName>
    <definedName name="k">#REF!</definedName>
    <definedName name="kz">#REF!</definedName>
    <definedName name="l">#REF!</definedName>
    <definedName name="lc">#REF!</definedName>
    <definedName name="listProgramName">[7]Programs!$A$3:$A$19</definedName>
    <definedName name="listPrograms">[8]Sheet1!$B$2:$K$2</definedName>
    <definedName name="listVehicles">[8]Sheet1!$A$3:$A$75</definedName>
    <definedName name="Livestock">#REF!</definedName>
    <definedName name="LocalCurrency">'[5]Range Page'!#REF!</definedName>
    <definedName name="localfringe">'[5]Range Page'!#REF!</definedName>
    <definedName name="localinflation_yr2">'[5]Range Page'!$A$9</definedName>
    <definedName name="localinflation_yr3">'[5]Range Page'!$A$10</definedName>
    <definedName name="localinflation_yr4">'[5]Range Page'!$A$11</definedName>
    <definedName name="localinflation_yr5">'[5]Range Page'!$A$12</definedName>
    <definedName name="localperdiem">'[5]Range Page'!#REF!</definedName>
    <definedName name="m">#REF!</definedName>
    <definedName name="match_requirement">'[5]Range Page'!#REF!</definedName>
    <definedName name="MB">#REF!</definedName>
    <definedName name="Medevac.expat1">'[5]Range Page'!#REF!</definedName>
    <definedName name="Medevac.expat2">'[5]Range Page'!#REF!</definedName>
    <definedName name="Medevac.expat3">'[5]Range Page'!#REF!</definedName>
    <definedName name="Medevac.STTA.day">'[5]Range Page'!#REF!</definedName>
    <definedName name="Medevac.STTA.month">'[5]Range Page'!#REF!</definedName>
    <definedName name="MinFnctCode">[3]Codes!$H$2:$H$30</definedName>
    <definedName name="MOa">#REF!</definedName>
    <definedName name="MOm">#REF!</definedName>
    <definedName name="Month">#REF!</definedName>
    <definedName name="MOt">'[6]Staff Costs'!$E$40</definedName>
    <definedName name="mz">#REF!</definedName>
    <definedName name="n">#REF!</definedName>
    <definedName name="NewOH">'[5]Range Page'!#REF!</definedName>
    <definedName name="o">#REF!</definedName>
    <definedName name="OH">'[4]Country Budget x 6'!$E$503</definedName>
    <definedName name="OH_Rate">'[5]Detailed Budget'!#REF!</definedName>
    <definedName name="OldOH">'[5]Range Page'!#REF!</definedName>
    <definedName name="Organisation">#REF!</definedName>
    <definedName name="Over_Head">'[4]Range Page'!$A$19</definedName>
    <definedName name="overhead">'[5]Range Page'!#REF!</definedName>
    <definedName name="p">#REF!</definedName>
    <definedName name="Percentage">#REF!</definedName>
    <definedName name="perdiem">'[5]Range Page'!#REF!</definedName>
    <definedName name="postallowance">'[5]Range Page'!#REF!</definedName>
    <definedName name="postallowance.expat2">'[5]Range Page'!#REF!</definedName>
    <definedName name="postallowance.expat3">'[5]Range Page'!#REF!</definedName>
    <definedName name="postallowance.expat4">'[5]Range Page'!#REF!</definedName>
    <definedName name="postdifferential">'[5]Range Page'!#REF!</definedName>
    <definedName name="_xlnm.Print_Area" localSheetId="2">BJF!$A$1:$O$73</definedName>
    <definedName name="_xlnm.Print_Area" localSheetId="4">GRN!$A$1:$K$48</definedName>
    <definedName name="_xlnm.Print_Area" localSheetId="3">PO!$B$2:$R$72</definedName>
    <definedName name="_xlnm.Print_Area" localSheetId="0">PR!$A$1:$N$49</definedName>
    <definedName name="_xlnm.Print_Area" localSheetId="1">RFQ!$A$1:$N$57</definedName>
    <definedName name="_xlnm.Print_Titles" localSheetId="4">GRN!$1:$12</definedName>
    <definedName name="_xlnm.Print_Titles" localSheetId="0">PR!$1:$12</definedName>
    <definedName name="_xlnm.Print_Titles" localSheetId="1">RFQ!$1:$12</definedName>
    <definedName name="Procure">'[4]Range Page'!$A$20</definedName>
    <definedName name="procurementfee">'[5]Range Page'!#REF!</definedName>
    <definedName name="PSA">'[5]Range Page'!#REF!</definedName>
    <definedName name="pz">#REF!</definedName>
    <definedName name="q">#REF!</definedName>
    <definedName name="qrptStdDetail_Out">#REF!</definedName>
    <definedName name="qz">#REF!</definedName>
    <definedName name="s">#REF!</definedName>
    <definedName name="Sector">#REF!</definedName>
    <definedName name="SOa">#REF!</definedName>
    <definedName name="SOm">#REF!</definedName>
    <definedName name="SOt">'[6]Staff Costs'!$K$40</definedName>
    <definedName name="speedkey">[3]Codes!$F$2:$F$44</definedName>
    <definedName name="sz">#REF!</definedName>
    <definedName name="t">#REF!</definedName>
    <definedName name="Ta">'[6]Staff Costs'!$E$61</definedName>
    <definedName name="Test">#REF!</definedName>
    <definedName name="Tm">#REF!</definedName>
    <definedName name="Tt">'[6]Staff Costs'!$E$62</definedName>
    <definedName name="tz">#REF!</definedName>
    <definedName name="u">#REF!</definedName>
    <definedName name="Updated">#REF!</definedName>
    <definedName name="US">#REF!</definedName>
    <definedName name="USD">#REF!</definedName>
    <definedName name="usinflation_yr2">'[5]Range Page'!$A$4</definedName>
    <definedName name="usinflation_yr3">'[5]Range Page'!$A$5</definedName>
    <definedName name="usinflation_yr4">'[5]Range Page'!$A$6</definedName>
    <definedName name="usinflation_yr5">'[5]Range Page'!$A$7</definedName>
    <definedName name="uz">#REF!</definedName>
    <definedName name="v">#REF!</definedName>
    <definedName name="Vehicle">#REF!</definedName>
    <definedName name="vz">#REF!</definedName>
    <definedName name="w">#REF!</definedName>
    <definedName name="Wa">'[6]Staff Costs'!$K$61</definedName>
    <definedName name="we">#REF!</definedName>
    <definedName name="wez">#REF!</definedName>
    <definedName name="Wm">#REF!</definedName>
    <definedName name="workerscomp.expat">'[5]Range Page'!#REF!</definedName>
    <definedName name="workerscomp.STTA">'[5]Range Page'!#REF!</definedName>
    <definedName name="Wt">'[6]Staff Costs'!$K$62</definedName>
    <definedName name="wz">#REF!</definedName>
    <definedName name="x">#REF!</definedName>
    <definedName name="xxz">#REF!</definedName>
    <definedName name="y">#REF!</definedName>
    <definedName name="Year">#REF!</definedName>
    <definedName name="yyz">#REF!</definedName>
    <definedName name="z">#REF!</definedName>
    <definedName name="zz">#REF!</definedName>
    <definedName name="zzz">#REF!</definedName>
  </definedNames>
  <calcPr calcId="145621"/>
</workbook>
</file>

<file path=xl/calcChain.xml><?xml version="1.0" encoding="utf-8"?>
<calcChain xmlns="http://schemas.openxmlformats.org/spreadsheetml/2006/main">
  <c r="E27" i="1" l="1"/>
  <c r="E28" i="1"/>
  <c r="K13" i="1"/>
  <c r="H10" i="1"/>
  <c r="F10" i="1"/>
  <c r="E14" i="1"/>
  <c r="E15" i="1"/>
  <c r="E16" i="1"/>
  <c r="E17" i="1"/>
  <c r="E18" i="1"/>
  <c r="E19" i="1"/>
  <c r="E20" i="1"/>
  <c r="E21" i="1"/>
  <c r="E22" i="1"/>
  <c r="E23" i="1"/>
  <c r="E24" i="1"/>
  <c r="E25" i="1"/>
  <c r="E26" i="1"/>
  <c r="E30" i="1"/>
  <c r="E31" i="1"/>
  <c r="E32" i="1"/>
  <c r="E33" i="1"/>
  <c r="E34" i="1"/>
  <c r="E35" i="1"/>
  <c r="G13" i="2" l="1"/>
  <c r="H15" i="9"/>
  <c r="K15" i="9" s="1"/>
  <c r="H16" i="9"/>
  <c r="O16" i="9" s="1"/>
  <c r="H17" i="9"/>
  <c r="O17" i="9" s="1"/>
  <c r="H18" i="9"/>
  <c r="H19" i="9"/>
  <c r="H20" i="9"/>
  <c r="O20" i="9" s="1"/>
  <c r="H21" i="9"/>
  <c r="M21" i="9" s="1"/>
  <c r="H22" i="9"/>
  <c r="H23" i="9"/>
  <c r="H24" i="9"/>
  <c r="K24" i="9" s="1"/>
  <c r="H25" i="9"/>
  <c r="O25" i="9" s="1"/>
  <c r="H26" i="9"/>
  <c r="H27" i="9"/>
  <c r="H28" i="9"/>
  <c r="O28" i="9" s="1"/>
  <c r="H29" i="9"/>
  <c r="K29" i="9" s="1"/>
  <c r="H30" i="9"/>
  <c r="H31" i="9"/>
  <c r="H32" i="9"/>
  <c r="O32" i="9" s="1"/>
  <c r="H33" i="9"/>
  <c r="M33" i="9" s="1"/>
  <c r="H34" i="9"/>
  <c r="H35" i="9"/>
  <c r="H36" i="9"/>
  <c r="O36" i="9" s="1"/>
  <c r="H37" i="9"/>
  <c r="M37" i="9" s="1"/>
  <c r="H38" i="9"/>
  <c r="H39" i="9"/>
  <c r="H40" i="9"/>
  <c r="K40" i="9" s="1"/>
  <c r="H41" i="9"/>
  <c r="O41" i="9" s="1"/>
  <c r="H42" i="9"/>
  <c r="H43" i="9"/>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13" i="14"/>
  <c r="N3" i="9"/>
  <c r="J3" i="1"/>
  <c r="B14" i="9"/>
  <c r="B22" i="9"/>
  <c r="D21" i="11"/>
  <c r="B13" i="14" s="1"/>
  <c r="G13" i="14" s="1"/>
  <c r="E21" i="11"/>
  <c r="C13" i="14" s="1"/>
  <c r="F21" i="11"/>
  <c r="G21" i="11"/>
  <c r="E13" i="14" s="1"/>
  <c r="D22" i="11"/>
  <c r="B14" i="14" s="1"/>
  <c r="G14" i="14" s="1"/>
  <c r="E22" i="11"/>
  <c r="C14" i="14" s="1"/>
  <c r="F22" i="11"/>
  <c r="D14" i="14" s="1"/>
  <c r="G22" i="11"/>
  <c r="E14" i="14" s="1"/>
  <c r="D23" i="11"/>
  <c r="P23" i="11" s="1"/>
  <c r="E23" i="11"/>
  <c r="C15" i="14" s="1"/>
  <c r="F23" i="11"/>
  <c r="G23" i="11"/>
  <c r="D24" i="11"/>
  <c r="P24" i="11" s="1"/>
  <c r="E24" i="11"/>
  <c r="C16" i="14" s="1"/>
  <c r="F24" i="11"/>
  <c r="G24" i="11"/>
  <c r="D25" i="11"/>
  <c r="B17" i="14" s="1"/>
  <c r="G17" i="14" s="1"/>
  <c r="E25" i="11"/>
  <c r="C17" i="14" s="1"/>
  <c r="F25" i="11"/>
  <c r="G25" i="11"/>
  <c r="D26" i="11"/>
  <c r="B18" i="14" s="1"/>
  <c r="G18" i="14" s="1"/>
  <c r="E26" i="11"/>
  <c r="C18" i="14" s="1"/>
  <c r="F26" i="11"/>
  <c r="G26" i="11"/>
  <c r="D27" i="11"/>
  <c r="P27" i="11" s="1"/>
  <c r="E27" i="11"/>
  <c r="C19" i="14" s="1"/>
  <c r="F27" i="11"/>
  <c r="G27" i="11"/>
  <c r="D28" i="11"/>
  <c r="B20" i="14" s="1"/>
  <c r="G20" i="14" s="1"/>
  <c r="E28" i="11"/>
  <c r="C20" i="14" s="1"/>
  <c r="F28" i="11"/>
  <c r="G28" i="11"/>
  <c r="E20" i="14" s="1"/>
  <c r="D29" i="11"/>
  <c r="B21" i="14" s="1"/>
  <c r="G21" i="14" s="1"/>
  <c r="E29" i="11"/>
  <c r="C21" i="14" s="1"/>
  <c r="F29" i="11"/>
  <c r="G29" i="11"/>
  <c r="E21" i="14" s="1"/>
  <c r="D30" i="11"/>
  <c r="P30" i="11" s="1"/>
  <c r="E30" i="11"/>
  <c r="C22" i="14" s="1"/>
  <c r="F30" i="11"/>
  <c r="G30" i="11"/>
  <c r="E22" i="14" s="1"/>
  <c r="D31" i="11"/>
  <c r="P31" i="11" s="1"/>
  <c r="E31" i="11"/>
  <c r="C23" i="14" s="1"/>
  <c r="F31" i="11"/>
  <c r="G31" i="11"/>
  <c r="J10" i="1"/>
  <c r="D32" i="11"/>
  <c r="P32" i="11" s="1"/>
  <c r="D33" i="11"/>
  <c r="D34" i="11"/>
  <c r="D35" i="11"/>
  <c r="B27" i="14" s="1"/>
  <c r="G27" i="14" s="1"/>
  <c r="D36" i="11"/>
  <c r="B28" i="14" s="1"/>
  <c r="G28" i="14" s="1"/>
  <c r="D37" i="11"/>
  <c r="D38" i="11"/>
  <c r="D39" i="11"/>
  <c r="B31" i="14" s="1"/>
  <c r="G31" i="14" s="1"/>
  <c r="D40" i="11"/>
  <c r="B32" i="14" s="1"/>
  <c r="G32" i="14" s="1"/>
  <c r="D41" i="11"/>
  <c r="D42" i="11"/>
  <c r="P42" i="11" s="1"/>
  <c r="D43" i="11"/>
  <c r="B35" i="14" s="1"/>
  <c r="G35" i="14" s="1"/>
  <c r="D44" i="11"/>
  <c r="B36" i="14" s="1"/>
  <c r="G36" i="14" s="1"/>
  <c r="D45" i="11"/>
  <c r="D46" i="11"/>
  <c r="D47" i="11"/>
  <c r="B39" i="14" s="1"/>
  <c r="G39" i="14" s="1"/>
  <c r="D48" i="11"/>
  <c r="P48" i="11" s="1"/>
  <c r="D49" i="11"/>
  <c r="D50" i="11"/>
  <c r="B42" i="14" s="1"/>
  <c r="G42" i="14" s="1"/>
  <c r="E32" i="11"/>
  <c r="C24" i="14" s="1"/>
  <c r="E33" i="11"/>
  <c r="C25" i="14" s="1"/>
  <c r="E34" i="11"/>
  <c r="E35" i="11"/>
  <c r="E36" i="11"/>
  <c r="C28" i="14" s="1"/>
  <c r="E37" i="11"/>
  <c r="C29" i="14" s="1"/>
  <c r="E38" i="11"/>
  <c r="E39" i="11"/>
  <c r="E40" i="11"/>
  <c r="C32" i="14" s="1"/>
  <c r="E41" i="11"/>
  <c r="C33" i="14" s="1"/>
  <c r="E42" i="11"/>
  <c r="E43" i="11"/>
  <c r="E44" i="11"/>
  <c r="C36" i="14" s="1"/>
  <c r="E45" i="11"/>
  <c r="C37" i="14" s="1"/>
  <c r="E46" i="11"/>
  <c r="E47" i="11"/>
  <c r="E48" i="11"/>
  <c r="C40" i="14" s="1"/>
  <c r="E49" i="11"/>
  <c r="C41" i="14" s="1"/>
  <c r="E50" i="11"/>
  <c r="F32" i="11"/>
  <c r="F33" i="11"/>
  <c r="D25" i="14" s="1"/>
  <c r="F34" i="11"/>
  <c r="D26" i="14" s="1"/>
  <c r="F35" i="11"/>
  <c r="F36" i="11"/>
  <c r="F37" i="11"/>
  <c r="D29" i="14" s="1"/>
  <c r="F38" i="11"/>
  <c r="D30" i="14" s="1"/>
  <c r="F39" i="11"/>
  <c r="F40" i="11"/>
  <c r="F41" i="11"/>
  <c r="D33" i="14" s="1"/>
  <c r="F42" i="11"/>
  <c r="D34" i="14" s="1"/>
  <c r="F43" i="11"/>
  <c r="F44" i="11"/>
  <c r="F45" i="11"/>
  <c r="D37" i="14" s="1"/>
  <c r="F46" i="11"/>
  <c r="D38" i="14" s="1"/>
  <c r="F47" i="11"/>
  <c r="F48" i="11"/>
  <c r="F49" i="11"/>
  <c r="D41" i="14" s="1"/>
  <c r="F50" i="11"/>
  <c r="D42" i="14" s="1"/>
  <c r="G32" i="11"/>
  <c r="G33" i="11"/>
  <c r="G34" i="11"/>
  <c r="E26" i="14" s="1"/>
  <c r="G35" i="11"/>
  <c r="E27" i="14" s="1"/>
  <c r="G36" i="11"/>
  <c r="G37" i="11"/>
  <c r="G38" i="11"/>
  <c r="E30" i="14" s="1"/>
  <c r="G39" i="11"/>
  <c r="E31" i="14" s="1"/>
  <c r="G40" i="11"/>
  <c r="G41" i="11"/>
  <c r="E33" i="14" s="1"/>
  <c r="G42" i="11"/>
  <c r="E34" i="14" s="1"/>
  <c r="G43" i="11"/>
  <c r="E35" i="14" s="1"/>
  <c r="G44" i="11"/>
  <c r="G45" i="11"/>
  <c r="G46" i="11"/>
  <c r="E38" i="14" s="1"/>
  <c r="G47" i="11"/>
  <c r="E39" i="14" s="1"/>
  <c r="G48" i="11"/>
  <c r="G49" i="11"/>
  <c r="G50" i="11"/>
  <c r="E42" i="14" s="1"/>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B28" i="9"/>
  <c r="B29" i="9"/>
  <c r="B30" i="9"/>
  <c r="B31" i="9"/>
  <c r="B32" i="9"/>
  <c r="B33" i="9"/>
  <c r="B34" i="9"/>
  <c r="B35" i="9"/>
  <c r="B36" i="9"/>
  <c r="B37" i="9"/>
  <c r="B38" i="9"/>
  <c r="B39" i="9"/>
  <c r="B40" i="9"/>
  <c r="B41" i="9"/>
  <c r="B42" i="9"/>
  <c r="B43" i="9"/>
  <c r="B15" i="9"/>
  <c r="B16" i="9"/>
  <c r="B17" i="9"/>
  <c r="B18" i="9"/>
  <c r="B19" i="9"/>
  <c r="B20" i="9"/>
  <c r="B21" i="9"/>
  <c r="B23" i="9"/>
  <c r="B24" i="9"/>
  <c r="B25" i="9"/>
  <c r="B26" i="9"/>
  <c r="B27" i="9"/>
  <c r="G8" i="9"/>
  <c r="B13" i="1"/>
  <c r="E41" i="1"/>
  <c r="D41" i="1"/>
  <c r="C41" i="1"/>
  <c r="B41" i="1"/>
  <c r="E40" i="1"/>
  <c r="D40" i="1"/>
  <c r="C40" i="1"/>
  <c r="B40" i="1"/>
  <c r="E39" i="1"/>
  <c r="D39" i="1"/>
  <c r="C39" i="1"/>
  <c r="B39" i="1"/>
  <c r="E38" i="1"/>
  <c r="D38" i="1"/>
  <c r="C38" i="1"/>
  <c r="B38" i="1"/>
  <c r="E37" i="1"/>
  <c r="D37" i="1"/>
  <c r="C37" i="1"/>
  <c r="B37" i="1"/>
  <c r="E36"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E13" i="1"/>
  <c r="D13" i="1"/>
  <c r="C13" i="1"/>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G43" i="14"/>
  <c r="G44" i="14"/>
  <c r="F43" i="14"/>
  <c r="F44" i="14"/>
  <c r="I13" i="14"/>
  <c r="E40" i="14"/>
  <c r="E41" i="14"/>
  <c r="E37" i="14"/>
  <c r="D39" i="14"/>
  <c r="D40" i="14"/>
  <c r="C38" i="14"/>
  <c r="C39" i="14"/>
  <c r="C42" i="14"/>
  <c r="B37" i="14"/>
  <c r="G37" i="14" s="1"/>
  <c r="B38" i="14"/>
  <c r="G38" i="14" s="1"/>
  <c r="B41" i="14"/>
  <c r="G41" i="14" s="1"/>
  <c r="B34" i="14"/>
  <c r="G34" i="14" s="1"/>
  <c r="C34" i="14"/>
  <c r="C35" i="14"/>
  <c r="D35" i="14"/>
  <c r="D36" i="14"/>
  <c r="E36" i="14"/>
  <c r="D32" i="14"/>
  <c r="E32" i="14"/>
  <c r="B33" i="14"/>
  <c r="G33" i="14" s="1"/>
  <c r="F10" i="14"/>
  <c r="A10" i="14"/>
  <c r="J3" i="14"/>
  <c r="P41" i="11"/>
  <c r="P49" i="11"/>
  <c r="P45" i="11"/>
  <c r="P46" i="11"/>
  <c r="E15" i="14"/>
  <c r="E16" i="14"/>
  <c r="E17" i="14"/>
  <c r="E18" i="14"/>
  <c r="E19" i="14"/>
  <c r="E23" i="14"/>
  <c r="E24" i="14"/>
  <c r="E25" i="14"/>
  <c r="E28" i="14"/>
  <c r="E29" i="14"/>
  <c r="D15" i="14"/>
  <c r="D16" i="14"/>
  <c r="D17" i="14"/>
  <c r="D18" i="14"/>
  <c r="D19" i="14"/>
  <c r="D20" i="14"/>
  <c r="D21" i="14"/>
  <c r="D22" i="14"/>
  <c r="D23" i="14"/>
  <c r="D24" i="14"/>
  <c r="D27" i="14"/>
  <c r="D28" i="14"/>
  <c r="D31" i="14"/>
  <c r="D13" i="14"/>
  <c r="C26" i="14"/>
  <c r="C27" i="14"/>
  <c r="C30" i="14"/>
  <c r="C31" i="14"/>
  <c r="N9" i="11"/>
  <c r="B15" i="14"/>
  <c r="G15" i="14" s="1"/>
  <c r="B16" i="14"/>
  <c r="G16" i="14" s="1"/>
  <c r="B25" i="14"/>
  <c r="G25" i="14" s="1"/>
  <c r="B26" i="14"/>
  <c r="G26" i="14" s="1"/>
  <c r="B29" i="14"/>
  <c r="G29" i="14" s="1"/>
  <c r="B30" i="14"/>
  <c r="G30" i="14" s="1"/>
  <c r="P38" i="11"/>
  <c r="P34" i="11"/>
  <c r="P37" i="11"/>
  <c r="P33" i="11"/>
  <c r="P29" i="11"/>
  <c r="B42" i="1"/>
  <c r="C42" i="1"/>
  <c r="D42" i="1"/>
  <c r="E42" i="1"/>
  <c r="D10" i="1"/>
  <c r="A10" i="1"/>
  <c r="O19" i="9"/>
  <c r="M19" i="9"/>
  <c r="K18" i="9"/>
  <c r="O15" i="9"/>
  <c r="K16" i="9"/>
  <c r="O18" i="9"/>
  <c r="K19" i="9"/>
  <c r="O22" i="9"/>
  <c r="K23" i="9"/>
  <c r="O26" i="9"/>
  <c r="K27" i="9"/>
  <c r="K28" i="9"/>
  <c r="O30" i="9"/>
  <c r="K31" i="9"/>
  <c r="O34" i="9"/>
  <c r="K35" i="9"/>
  <c r="O38" i="9"/>
  <c r="K39" i="9"/>
  <c r="O42" i="9"/>
  <c r="K43" i="9"/>
  <c r="I14" i="9"/>
  <c r="M14" i="9"/>
  <c r="O27" i="9"/>
  <c r="K42" i="9"/>
  <c r="K26" i="9"/>
  <c r="M39" i="9"/>
  <c r="M23" i="9"/>
  <c r="O35" i="9"/>
  <c r="K38" i="9"/>
  <c r="K22" i="9"/>
  <c r="M35" i="9"/>
  <c r="O31" i="9"/>
  <c r="K34" i="9"/>
  <c r="M31" i="9"/>
  <c r="O43" i="9"/>
  <c r="K30" i="9"/>
  <c r="M43" i="9"/>
  <c r="M27" i="9"/>
  <c r="O39" i="9"/>
  <c r="O23" i="9"/>
  <c r="M16" i="9"/>
  <c r="O40" i="9"/>
  <c r="M42" i="9"/>
  <c r="M38" i="9"/>
  <c r="M34" i="9"/>
  <c r="M30" i="9"/>
  <c r="M26" i="9"/>
  <c r="M22" i="9"/>
  <c r="M18" i="9"/>
  <c r="M15" i="9"/>
  <c r="K14" i="9"/>
  <c r="O14" i="9"/>
  <c r="G44" i="1"/>
  <c r="G43" i="2"/>
  <c r="P47" i="11" l="1"/>
  <c r="M28" i="9"/>
  <c r="K32" i="9"/>
  <c r="P28" i="11"/>
  <c r="O24" i="9"/>
  <c r="M32" i="9"/>
  <c r="P25" i="11"/>
  <c r="P26" i="11"/>
  <c r="B23" i="14"/>
  <c r="G23" i="14" s="1"/>
  <c r="P21" i="11"/>
  <c r="P22" i="11"/>
  <c r="B19" i="14"/>
  <c r="G19" i="14" s="1"/>
  <c r="P50" i="11"/>
  <c r="M41" i="9"/>
  <c r="K17" i="9"/>
  <c r="K33" i="9"/>
  <c r="P44" i="11"/>
  <c r="M20" i="9"/>
  <c r="M36" i="9"/>
  <c r="K36" i="9"/>
  <c r="K20" i="9"/>
  <c r="P35" i="11"/>
  <c r="B22" i="14"/>
  <c r="G22" i="14" s="1"/>
  <c r="P43" i="11"/>
  <c r="P36" i="11"/>
  <c r="B40" i="14"/>
  <c r="G40" i="14" s="1"/>
  <c r="M25" i="9"/>
  <c r="M24" i="9"/>
  <c r="M40" i="9"/>
  <c r="P39" i="11"/>
  <c r="M29" i="9"/>
  <c r="K21" i="9"/>
  <c r="K37" i="9"/>
  <c r="M17" i="9"/>
  <c r="K25" i="9"/>
  <c r="K41" i="9"/>
  <c r="O37" i="9"/>
  <c r="O33" i="9"/>
  <c r="O29" i="9"/>
  <c r="O21" i="9"/>
  <c r="B24" i="14"/>
  <c r="G24" i="14" s="1"/>
  <c r="P40" i="11"/>
  <c r="P51" i="11" l="1"/>
  <c r="P54" i="11" s="1"/>
  <c r="O44" i="9"/>
  <c r="O48" i="9" s="1"/>
  <c r="M44" i="9"/>
  <c r="M48" i="9" s="1"/>
  <c r="K44" i="9"/>
  <c r="K48" i="9" s="1"/>
</calcChain>
</file>

<file path=xl/sharedStrings.xml><?xml version="1.0" encoding="utf-8"?>
<sst xmlns="http://schemas.openxmlformats.org/spreadsheetml/2006/main" count="545" uniqueCount="477">
  <si>
    <t>Purchase Request No:</t>
  </si>
  <si>
    <t xml:space="preserve">   PURCHASE  REQUEST</t>
  </si>
  <si>
    <t>Budget Manager:  Do you want to review quotes or the BJF before items are purchased?</t>
  </si>
  <si>
    <t>Category</t>
  </si>
  <si>
    <t>Submitted By</t>
  </si>
  <si>
    <t>Date Submitted</t>
  </si>
  <si>
    <t>Delivery Date Needed</t>
  </si>
  <si>
    <t>Destination</t>
  </si>
  <si>
    <t>Item
#</t>
  </si>
  <si>
    <t>Qty</t>
  </si>
  <si>
    <t>Unit</t>
  </si>
  <si>
    <t>Part #</t>
  </si>
  <si>
    <t>Item Description</t>
  </si>
  <si>
    <t>Est Unit_x000D_
Weight (Kg)</t>
  </si>
  <si>
    <t>Est Total_x000D_
Weight (Kg)</t>
  </si>
  <si>
    <t>Grant Code</t>
  </si>
  <si>
    <t>COMMENTS</t>
  </si>
  <si>
    <t>TOTAL</t>
  </si>
  <si>
    <t>Currency</t>
  </si>
  <si>
    <t>Date</t>
  </si>
  <si>
    <t>Quotation Request No:</t>
  </si>
  <si>
    <t>Requested By</t>
  </si>
  <si>
    <t>Unit_x000D_
Weight (Kg)</t>
  </si>
  <si>
    <t>Total_x000D_
Weight (Kg)</t>
  </si>
  <si>
    <t>Company Name:</t>
  </si>
  <si>
    <t>Contact Name:</t>
  </si>
  <si>
    <t>Address:</t>
  </si>
  <si>
    <t>Cell Phone:</t>
  </si>
  <si>
    <t>Email:</t>
  </si>
  <si>
    <t>Delivery Terms:</t>
  </si>
  <si>
    <t>Delivery Lead Time</t>
  </si>
  <si>
    <t>Payment Terms</t>
  </si>
  <si>
    <t>Quotation Validity:</t>
  </si>
  <si>
    <t>Position Title</t>
  </si>
  <si>
    <t>Contact Number</t>
  </si>
  <si>
    <t>Location</t>
  </si>
  <si>
    <t>Stamp:</t>
  </si>
  <si>
    <t xml:space="preserve">                    Date</t>
  </si>
  <si>
    <t xml:space="preserve">   QUOTATION  REQUEST</t>
  </si>
  <si>
    <t>From PR No:</t>
  </si>
  <si>
    <t>BID JUSTIFICATION</t>
  </si>
  <si>
    <t>Prepared By:</t>
  </si>
  <si>
    <t>Date:</t>
  </si>
  <si>
    <t>Bidders:</t>
  </si>
  <si>
    <t>Items / Description</t>
  </si>
  <si>
    <t>Subtotal</t>
  </si>
  <si>
    <t>VAT</t>
  </si>
  <si>
    <t>Criteria</t>
  </si>
  <si>
    <t>Bidder 1</t>
  </si>
  <si>
    <t>Bidder 2</t>
  </si>
  <si>
    <t>Bidder 3</t>
  </si>
  <si>
    <t>Quality (H/M/L)</t>
  </si>
  <si>
    <t>Vendor Reliability</t>
  </si>
  <si>
    <t>Bid awarded to:</t>
  </si>
  <si>
    <t>Reasons for selecting the winning Bid and/or for receiving less quotations than required</t>
  </si>
  <si>
    <t>Purchase Committee (when applicable)</t>
  </si>
  <si>
    <t>Approved By:</t>
  </si>
  <si>
    <t>NOTE: Signing this functions as an approval to pay the winning bidder!</t>
  </si>
  <si>
    <r>
      <t>N</t>
    </r>
    <r>
      <rPr>
        <b/>
        <sz val="10"/>
        <rFont val="Verdana"/>
        <family val="2"/>
      </rPr>
      <t>˚</t>
    </r>
  </si>
  <si>
    <r>
      <t>N</t>
    </r>
    <r>
      <rPr>
        <b/>
        <sz val="11"/>
        <rFont val="Verdana"/>
        <family val="2"/>
      </rPr>
      <t>˚</t>
    </r>
  </si>
  <si>
    <t>GOODS RECEIVED</t>
  </si>
  <si>
    <t>Actual Delivery Date</t>
  </si>
  <si>
    <t>Location Received</t>
  </si>
  <si>
    <t>Received By</t>
  </si>
  <si>
    <t>Description</t>
  </si>
  <si>
    <t>Other:</t>
  </si>
  <si>
    <t>Goods Received (Yes / No)?</t>
  </si>
  <si>
    <t>Name</t>
  </si>
  <si>
    <t>Address</t>
  </si>
  <si>
    <t>City</t>
  </si>
  <si>
    <t>Phone</t>
  </si>
  <si>
    <t>Attention</t>
  </si>
  <si>
    <t>CURRENCY:</t>
  </si>
  <si>
    <t>Unit Price</t>
  </si>
  <si>
    <t>Subtotal:</t>
  </si>
  <si>
    <t>This purchase order is subject to these and all attached terms and conditions</t>
  </si>
  <si>
    <t>* Total payment due after invoice is received from vendor along with confirmation of delivery of goods.</t>
  </si>
  <si>
    <t>TOTAL:</t>
  </si>
  <si>
    <t xml:space="preserve">PSA/BPO#: </t>
  </si>
  <si>
    <t>Payment</t>
  </si>
  <si>
    <t>Method:</t>
  </si>
  <si>
    <t>Purchase Request Date</t>
  </si>
  <si>
    <t>Shipping Cost</t>
  </si>
  <si>
    <t>Other Charges</t>
  </si>
  <si>
    <t>COMMENTS (Include link to item description online - e.g. Amazon.com)</t>
  </si>
  <si>
    <t>Budget Holder Approval</t>
  </si>
  <si>
    <t>Finance Manager Approval</t>
  </si>
  <si>
    <t>(required for all requests)</t>
  </si>
  <si>
    <t>(required if any line items over $20,000)</t>
  </si>
  <si>
    <t>Price Level (H/M/L)</t>
  </si>
  <si>
    <t>Delivery Terms</t>
  </si>
  <si>
    <t>Quotation Valid Until</t>
  </si>
  <si>
    <t>Criteria of selection can be modified</t>
  </si>
  <si>
    <t>Required Approvals</t>
  </si>
  <si>
    <t>Budget Holder: Required</t>
  </si>
  <si>
    <t>AC/Senior Ops: &gt;$2,500</t>
  </si>
  <si>
    <t>DCD: &gt;$5,000; CD: &gt;$10,000</t>
  </si>
  <si>
    <t>IHQ: &gt;$20,000</t>
  </si>
  <si>
    <t xml:space="preserve">PURCHASE  ORDER                                  </t>
  </si>
  <si>
    <t>Purchase Order No:</t>
  </si>
  <si>
    <t>Part Number</t>
  </si>
  <si>
    <t>Authorization</t>
  </si>
  <si>
    <t>Shipping:</t>
  </si>
  <si>
    <t>Item Number</t>
  </si>
  <si>
    <t>Photo</t>
  </si>
  <si>
    <t>Delivered By</t>
  </si>
  <si>
    <t xml:space="preserve">          Date</t>
  </si>
  <si>
    <t>Sample Photos</t>
  </si>
  <si>
    <t>Fund No.</t>
  </si>
  <si>
    <t>Serenic G/L Code</t>
  </si>
  <si>
    <t>Fund No</t>
  </si>
  <si>
    <t>Cost Center Code</t>
  </si>
  <si>
    <t xml:space="preserve">Please Include: </t>
  </si>
  <si>
    <t>-</t>
  </si>
  <si>
    <t>Item details (brand, model, etc.)</t>
  </si>
  <si>
    <t>Product availability</t>
  </si>
  <si>
    <t>Unit price and total amount</t>
  </si>
  <si>
    <t>Terms of payment</t>
  </si>
  <si>
    <t>Terms of delivery (e.g. delivered within Nairobi)</t>
  </si>
  <si>
    <t>Quote validity (e.g. 30 days)</t>
  </si>
  <si>
    <t xml:space="preserve">  </t>
  </si>
  <si>
    <t>Authorized By: name and sign</t>
  </si>
  <si>
    <t>Samaritans Purse International Relief</t>
  </si>
  <si>
    <t>Hai Cinema, next to Landmark Hotel</t>
  </si>
  <si>
    <t>Juba, South Sudan</t>
  </si>
  <si>
    <r>
      <t xml:space="preserve">WE PRACTICE PROCUREMENT WITH </t>
    </r>
    <r>
      <rPr>
        <b/>
        <u/>
        <sz val="11"/>
        <rFont val="Trebuchet MS"/>
        <family val="2"/>
      </rPr>
      <t>INTEGRITY</t>
    </r>
    <r>
      <rPr>
        <sz val="11"/>
        <rFont val="Trebuchet MS"/>
        <family val="2"/>
      </rPr>
      <t>.  EMAIL UNETHICAL BEHAVIOR TO SouthSudanSealedBid@Samaritan.org FOR CONFIDENTIAL REPORTING.</t>
    </r>
  </si>
  <si>
    <t>WE PRACTICE PROCUREMENT WITH INTEGRITY.  EMAIL UNETHICAL BEHAVIOR TO SouthSudanSealedBid@Samaritan.org FOR CONFIDENTIAL REPORTING.</t>
  </si>
  <si>
    <t>Unit Cost (USD)</t>
  </si>
  <si>
    <t>Total Cost (USD)</t>
  </si>
  <si>
    <t>Est Unit Cost (USD)</t>
  </si>
  <si>
    <t>Est Total Cost (USD)</t>
  </si>
  <si>
    <t>USD</t>
  </si>
  <si>
    <t>Price/
Unit (USD)</t>
  </si>
  <si>
    <t>Total 
Cost (USD)</t>
  </si>
  <si>
    <t>TOTAL USD</t>
  </si>
  <si>
    <t>Serenic GL Account</t>
  </si>
  <si>
    <t>Notes/Definitions</t>
  </si>
  <si>
    <t>Direct Materials/Costs for Projects:</t>
  </si>
  <si>
    <t>Emergency Shelter Materials</t>
  </si>
  <si>
    <t>Plastic and other emergency shelter materials.</t>
  </si>
  <si>
    <t>Non-Food Relief Items</t>
  </si>
  <si>
    <t>Hygiene, IDP kits, blankets, clothing</t>
  </si>
  <si>
    <t>Tools for evangelism</t>
  </si>
  <si>
    <t>Bikes, scooters, etc. to use in assisting evangelists (excluding Bibles, Christian Literature/Materials)</t>
  </si>
  <si>
    <t xml:space="preserve">Emergency Food </t>
  </si>
  <si>
    <t>Emergency food purchases</t>
  </si>
  <si>
    <t>Emergency Water</t>
  </si>
  <si>
    <t>Emergency water purchases, purification supplies</t>
  </si>
  <si>
    <t>Non-Emergency Food and Water</t>
  </si>
  <si>
    <t>Food and water purchased as part of a project that is not emergency feeding</t>
  </si>
  <si>
    <t>Medical Materials, Equipment &amp; Supplies</t>
  </si>
  <si>
    <t>Medical materials, supplies and equipment (excludes medications)</t>
  </si>
  <si>
    <t>Medicine</t>
  </si>
  <si>
    <t>Drugs purchased</t>
  </si>
  <si>
    <t>Project Materials &amp; Supplies</t>
  </si>
  <si>
    <t>All other project materials and supplies not defined within other Object Account numbers</t>
  </si>
  <si>
    <t>School Furnishings &amp; Supplies</t>
  </si>
  <si>
    <t>Non-construction items to furnish and supply schools, including educational materials</t>
  </si>
  <si>
    <t>Church Furnishings &amp; Supplies</t>
  </si>
  <si>
    <t>Non-construction items to furnish and supply churches</t>
  </si>
  <si>
    <t>Other Furnishings</t>
  </si>
  <si>
    <t>Non-construction items to furnish other beneficiary facilities (community center, women's center, children's center, etc.)</t>
  </si>
  <si>
    <t>Bibles, Christian Literature &amp; Materials</t>
  </si>
  <si>
    <t>Bibles, Books (RWAC, LBTL) JESUS films, tapes, CDs, etc. for beneficiaries</t>
  </si>
  <si>
    <t>Training Costs</t>
  </si>
  <si>
    <t>Beneficiary training and educational costs such as materials, guest speakers, venue, food etc. (do not include school materials, which would fall under School Furnishings/Supplies)</t>
  </si>
  <si>
    <t>Beneficiary Transportation</t>
  </si>
  <si>
    <t>Assessment, Monitoring &amp; Evaluation</t>
  </si>
  <si>
    <t>Materials, contracted personnel, and related expense.  Does not include salaries, taxes, benefits and other labor costs for SP employees.</t>
  </si>
  <si>
    <t>Cargo Shipment/ Transport - Air</t>
  </si>
  <si>
    <t>Air freight for shipping of containers, in-country shipping of materials; customs/other fees tied in with shipping</t>
  </si>
  <si>
    <t>Cargo Shipment/ Transport - Ocean</t>
  </si>
  <si>
    <t>Ocean freight for shipping of containers, in-country shipping of materials; customs/other fees tied in with shipping</t>
  </si>
  <si>
    <t>Cargo Transport-Customs Clearance</t>
  </si>
  <si>
    <t>Receiving country customs charges</t>
  </si>
  <si>
    <t>Cargo Transport-Demurrage</t>
  </si>
  <si>
    <t>Demurrage, detention, and port storage</t>
  </si>
  <si>
    <t>Cargo Shipment/ Transport - Ground</t>
  </si>
  <si>
    <t>Ground freight for shipping of containers, in-country shipping of materials; customs/other fees tied in with shipping</t>
  </si>
  <si>
    <t>Agricultural Tools &amp; Equipment</t>
  </si>
  <si>
    <t>Purchases of implements, tools, materials, equipment, etc. for agricultural development proejcts (crops).  Mechanical items.</t>
  </si>
  <si>
    <t>Agricultural Materials</t>
  </si>
  <si>
    <t>Seeds, fertilizer, pesticides, and any consumable agricultural items.  These may be considered "restricted" by grantors.</t>
  </si>
  <si>
    <t>Livestock/Animals Costs</t>
  </si>
  <si>
    <t>All live animal purchases, vet fees, feed, and other costs related to the care and feeding of animals, including materials and construction costs for animal containment structures and transportation of animals</t>
  </si>
  <si>
    <t>Water Filter Costs</t>
  </si>
  <si>
    <t>Gravel, blocks, filters, etc.</t>
  </si>
  <si>
    <t>Water System Costs</t>
  </si>
  <si>
    <t>Well drilling and digging materials and equipment, and other water system materials and maintenance</t>
  </si>
  <si>
    <t>Sanitation &amp; Hygiene</t>
  </si>
  <si>
    <t>Latrine construction materials, hygiene training costs, contracted personnel, and related expenses.  Does not include payroll expenses for SP employees.</t>
  </si>
  <si>
    <t>Equipment Purchases</t>
  </si>
  <si>
    <t>Includes any major equipment purchase not covered in another category.  Include all related acquisition costs and costs of placing equipment in service.</t>
  </si>
  <si>
    <t>Grantor-Owned Equipment</t>
  </si>
  <si>
    <t>Any equipment purchase whose disposition is determined by a grantor.</t>
  </si>
  <si>
    <t>Vehicle Purchases</t>
  </si>
  <si>
    <t>Purchase of all modes of transportation and related acquisition costs, including the cost of getting the item to the field site (customs fees, shipping, taxes, etc.)  Does not include items under 615510.</t>
  </si>
  <si>
    <t>Construction Materials</t>
  </si>
  <si>
    <t>Covers all materials purchased for construction of permanent shelters, schools, hospitals, and other construction projects.  Includes items such as wood, roofing materials, windows, doors, nails, plumbing materials, electrical materials, appliances and any other items attached to and remainign with the structure.</t>
  </si>
  <si>
    <t>Construction Tools, Supplies, and Equipment</t>
  </si>
  <si>
    <t>Tools and equipment purchased for use in construction projects.  Includes hand tools and power driven (electric) tools and equipment.</t>
  </si>
  <si>
    <t>Sub-contractor Services</t>
  </si>
  <si>
    <t>Sub-contractors used for construction projects (roofers, painters, electricians).</t>
  </si>
  <si>
    <t>Construction Service Agreements</t>
  </si>
  <si>
    <t>Payments made to a third party per written construction agreement for which Samaritan's Purse is not the general contractor.</t>
  </si>
  <si>
    <t>Employment Expenses:</t>
  </si>
  <si>
    <t>Payroll - Field Staff</t>
  </si>
  <si>
    <t>Payroll - Other</t>
  </si>
  <si>
    <t>For field staff not specifically included in another payroll category</t>
  </si>
  <si>
    <t>Payroll - Security</t>
  </si>
  <si>
    <t>Security staff</t>
  </si>
  <si>
    <t>Payroll - Housekeeping</t>
  </si>
  <si>
    <t>Housekeeping, cook staff, groundskeepers, etc.</t>
  </si>
  <si>
    <t>Payroll - Administrative</t>
  </si>
  <si>
    <t>Office staff, administrative assistants, bookkeepers</t>
  </si>
  <si>
    <t>Payroll - Logistics</t>
  </si>
  <si>
    <t>Logistics staff</t>
  </si>
  <si>
    <t>Payroll - Interpreters</t>
  </si>
  <si>
    <t>Interpreters</t>
  </si>
  <si>
    <t>Payroll - Drivers</t>
  </si>
  <si>
    <t>Drivers</t>
  </si>
  <si>
    <t>Payroll - Medical Staff</t>
  </si>
  <si>
    <t>Medical staff</t>
  </si>
  <si>
    <t>Payroll - Project Manager/Supervisor</t>
  </si>
  <si>
    <t>Project managers, supervisors, coordinators</t>
  </si>
  <si>
    <t>Payroll - Trainer/Teacher</t>
  </si>
  <si>
    <t>Trainers, teachers (vocational), counselors, social workers</t>
  </si>
  <si>
    <t>Payroll - General Labor</t>
  </si>
  <si>
    <t>Unskilled general labor</t>
  </si>
  <si>
    <t>Payroll - Ministerial</t>
  </si>
  <si>
    <t>Pastors, ministers, evangelists, and other ministry oriented staff</t>
  </si>
  <si>
    <t>Payroll - Skilled Labor</t>
  </si>
  <si>
    <t>Skilled labor employee (carpenter, plumber, electrician)</t>
  </si>
  <si>
    <t>Benefits</t>
  </si>
  <si>
    <t>Benefits-Field Staff/Volunteer</t>
  </si>
  <si>
    <t>Non taxable benefits for field personnel, (i.e. health insurance premiums for WMM doctors).  As defined by local law and paid by the employer (may include medical benefit, pension)</t>
  </si>
  <si>
    <t>Field Personnel-Taxable Benefits</t>
  </si>
  <si>
    <t>Taxable benefits for field personnel - national staff as defined by local law and paid by the employer.</t>
  </si>
  <si>
    <t>Payroll Taxes</t>
  </si>
  <si>
    <t>Taxes paid by the employer on behalf of field personnel</t>
  </si>
  <si>
    <t>Ex-pat Nontaxable Benefits</t>
  </si>
  <si>
    <t>Non taxable benefits for ex-pat field staff.  Includes items such as work permits and in-country visas</t>
  </si>
  <si>
    <t>Employee Recruitment</t>
  </si>
  <si>
    <t>Advertising, Referral Program, travel and lodging for prospective employees</t>
  </si>
  <si>
    <t>Contract Services:</t>
  </si>
  <si>
    <t>Accounting Fees</t>
  </si>
  <si>
    <t>Professional fees paid to accountants, auditors.</t>
  </si>
  <si>
    <t>Legal-General</t>
  </si>
  <si>
    <t>Legal fees incurred for matters which do not fit in codes 730230-730240, including general employment matters.</t>
  </si>
  <si>
    <t>Legal - Immigration</t>
  </si>
  <si>
    <t>Legal fees incurred for matters relating to immigration of staff members.  (Immigration charges for family members are considered taxable benefit.)</t>
  </si>
  <si>
    <t>Legal - Real Estate</t>
  </si>
  <si>
    <t>Legal fees incurred for matters relating to real estate</t>
  </si>
  <si>
    <t>Professional Fees/Svcs-Other</t>
  </si>
  <si>
    <t>Professional fees/services incurred by department for individuals such as architects, engineers, etc.  Must be for technical, certified, or licensed professionals.</t>
  </si>
  <si>
    <t>Contract Labor</t>
  </si>
  <si>
    <t>Payments for short term employment (non-payroll) for items such as most consultants, data entry, security, warehouse workers, loader, unloader, day labor. Includes "cash for work" arrangements, translators, other short term contractors</t>
  </si>
  <si>
    <t>Contract Labor-Warehouse</t>
  </si>
  <si>
    <t>Payments to Temporary agencies (non-payroll) for warehouse workers.</t>
  </si>
  <si>
    <t>Contract Labor-Security</t>
  </si>
  <si>
    <t xml:space="preserve">Payments to a security firm to provide office or house security.  Includes guards, equipment, and monitoring. </t>
  </si>
  <si>
    <t>Janitorial Services</t>
  </si>
  <si>
    <t>Cleaning services provided by outside vendors.</t>
  </si>
  <si>
    <t>Groundskeeping Services</t>
  </si>
  <si>
    <t>Groundskeeping services provided by outside vendors.</t>
  </si>
  <si>
    <t>Conferences:</t>
  </si>
  <si>
    <t>Conferences/Meetings</t>
  </si>
  <si>
    <t>Expenses incurred for SP meetings and conferences, including those with local officials or partner organizations; includes rental of facilities, speakers' fees, printed materials and registration fees, food. It does not include travel expenses to conferences for any SP staff or volunteers, SP officers or directors, or employees who participate</t>
  </si>
  <si>
    <t>Continuing Education:</t>
  </si>
  <si>
    <t>Continuing Education</t>
  </si>
  <si>
    <t>All costs related to seminars/conferences to enhance job knowledge.  Includes registration, study materials, in-house events, but NOT travel costs.</t>
  </si>
  <si>
    <t>Travel:</t>
  </si>
  <si>
    <t>Vehicle Expenses - For SP Owned and Leased Vehicles</t>
  </si>
  <si>
    <t>Vehicle - Maintenance, Equip &amp; Supplies</t>
  </si>
  <si>
    <t>Maintenance, oil, inspection, tires, registration, first aid kit, helmets and other safety gear, etc.</t>
  </si>
  <si>
    <t>Vehicle - Fuel</t>
  </si>
  <si>
    <t>All fuel (gasoline, diesel, propane) for vehicles including motorcycles and 4-wheelers</t>
  </si>
  <si>
    <t>Vehicle - Insurance</t>
  </si>
  <si>
    <t>Insurance payments for any vehicle other than aircraft</t>
  </si>
  <si>
    <t>Vehicle Usage</t>
  </si>
  <si>
    <t>Charges to 3rd parties to use SP vehicles</t>
  </si>
  <si>
    <t>Travel - Staff</t>
  </si>
  <si>
    <t>Airfare</t>
  </si>
  <si>
    <t>General travel - airfare within country</t>
  </si>
  <si>
    <t>Airfare-International</t>
  </si>
  <si>
    <t>Airfare - International</t>
  </si>
  <si>
    <t>Lodging</t>
  </si>
  <si>
    <t>General travel - lodging</t>
  </si>
  <si>
    <t>Mileage</t>
  </si>
  <si>
    <t>General travel - mileage</t>
  </si>
  <si>
    <t>Meals</t>
  </si>
  <si>
    <t>General travel - meals</t>
  </si>
  <si>
    <t>Per Diems</t>
  </si>
  <si>
    <t>A daily payment in lieu of reimbursement for actual expenses for lodging, meals, taxis and related incidental expenses.  Does not include expenses for transportation such as airfare, trains, buses, or ships.</t>
  </si>
  <si>
    <t>Insurance</t>
  </si>
  <si>
    <t>Additional travel insurance</t>
  </si>
  <si>
    <t>Ground &amp; Water</t>
  </si>
  <si>
    <t>Bus, train, auto rental, taxi, motorcycle taxi, ferry (all other non-airfare travel)</t>
  </si>
  <si>
    <t>Other</t>
  </si>
  <si>
    <t>Parking fees, tolls, visas and travel documents, bellman tips, laundry, vaccinations - items related to staff travel that do not fit in another travel category</t>
  </si>
  <si>
    <t>Aircraft Expenses</t>
  </si>
  <si>
    <t>Aircraft - Maintenance</t>
  </si>
  <si>
    <t>Parts and labor, annual inspections &amp; MSP expenses for Samaritan's Purse owned aircraft.</t>
  </si>
  <si>
    <t>Aircraft - Fuel</t>
  </si>
  <si>
    <t>Fuel charges, CAA &amp; Fuel Finder fees for SP owned aircraft.</t>
  </si>
  <si>
    <t>Aircraft - Equipment &amp; Supplies</t>
  </si>
  <si>
    <t>Charts, GPS updates, snacks, drinks, flashlights, batteries, other supplies and equipment items less than $2,000 for SP aircraft.</t>
  </si>
  <si>
    <t>Aircraft - Insurance</t>
  </si>
  <si>
    <t>Insurance premiums for SP aircraft.</t>
  </si>
  <si>
    <t xml:space="preserve">Aircraft - Rentals    </t>
  </si>
  <si>
    <t>Cost of using outside pilot services and temporary rental of other aircraft.</t>
  </si>
  <si>
    <t>Flight Planning Fees/Svcs</t>
  </si>
  <si>
    <t>Navigation, landing, parking, overnights hangared/non hangared, permissions, overflights, clearance fees.</t>
  </si>
  <si>
    <t>MX Flights/WX Diversions</t>
  </si>
  <si>
    <t>Aircraft Lease</t>
  </si>
  <si>
    <t>Expenses incurred to lease an aircraft for ongoing use (Falcon)</t>
  </si>
  <si>
    <t>Aircraft - Miscellaneous</t>
  </si>
  <si>
    <t>Miscellaneous expenses, customs, ARINC charges, etc. Registration fees for SP aircraft.</t>
  </si>
  <si>
    <t>SP Aircraft Charges-Personnel</t>
  </si>
  <si>
    <t>SP Aircraft Charges-Cargo</t>
  </si>
  <si>
    <t>Supplies:</t>
  </si>
  <si>
    <t>Office Supplies</t>
  </si>
  <si>
    <t>Cost of general (non-capital) office supplies and equipment.  Paper, pens, calculators, etc.</t>
  </si>
  <si>
    <t>Office Furnishings</t>
  </si>
  <si>
    <t>Non-capital office furnishings.  Desks, chairs, etc.</t>
  </si>
  <si>
    <t>Stationery</t>
  </si>
  <si>
    <t>Warehouse Supplies &amp; Equipment</t>
  </si>
  <si>
    <t>Cost of supplies and equipment items (non-capital) used for warehouse or SP aircraft hangar purposes.</t>
  </si>
  <si>
    <t>House Supplies &amp; Equipment</t>
  </si>
  <si>
    <t>Supplies, equipment, furnishings, sheets, towels, first aid kits, sleeping bags and camping supplies for staff and guest housing.  Includes purchases for SP owned condos.</t>
  </si>
  <si>
    <t>Computer Supplies &amp; Equipment</t>
  </si>
  <si>
    <t xml:space="preserve">All non-capital computers and computer related equipment, phones (not cell phones), printers, copiers, headsets, etc. </t>
  </si>
  <si>
    <t xml:space="preserve">Uniforms &amp; Clothing </t>
  </si>
  <si>
    <t>Purchase/rental of uniforms and clothing for staff and related laundry services</t>
  </si>
  <si>
    <t>Telecommunications:</t>
  </si>
  <si>
    <t>Telecommunications</t>
  </si>
  <si>
    <t>Any direct local and long distance  phone charges for service (other than wireless/cell).  Non-capital phone equipment purchases are included in 737600.</t>
  </si>
  <si>
    <t>Wireless Communications</t>
  </si>
  <si>
    <t>Cost of cell phones, accessories, and monthly charges.  Blackberry purchases, radio service, and other forms of wireless communication</t>
  </si>
  <si>
    <t>Internet Access</t>
  </si>
  <si>
    <t>Cost of access to internet, DSL, satellite internet access, internet café charges, equipment and accessories</t>
  </si>
  <si>
    <t>Satellite Phone</t>
  </si>
  <si>
    <t>Thuraya and other satellite phones and all accessories and equipment</t>
  </si>
  <si>
    <t>Postage/Mailing Costs:</t>
  </si>
  <si>
    <t>Postage/Freight - Regular</t>
  </si>
  <si>
    <t>Postage expense for regular mail services</t>
  </si>
  <si>
    <t>Postage/Freight - Expedited</t>
  </si>
  <si>
    <t>Express mail services, courier, and special delivery costs for items requiring urgent or special handling</t>
  </si>
  <si>
    <t>Promotion Costs:</t>
  </si>
  <si>
    <t>Printing/Materials</t>
  </si>
  <si>
    <t>Costs incurred to produce printed materials (printing and material charge) - newsletters, annual reports, etc.</t>
  </si>
  <si>
    <t>Purchased Advertising Space</t>
  </si>
  <si>
    <t>Fees paid to secure printed advertising space in magazines, newspapers, etc..</t>
  </si>
  <si>
    <t>Clothing Costs</t>
  </si>
  <si>
    <t>Clothing (including hats, shirts &amp; jackets) used to promote the ministry.</t>
  </si>
  <si>
    <t>Purchased Air-Radio</t>
  </si>
  <si>
    <t>Airtime purchased on radio.</t>
  </si>
  <si>
    <t>Hospitality/Food Services:</t>
  </si>
  <si>
    <t>Business meals</t>
  </si>
  <si>
    <t>Office Hospitality</t>
  </si>
  <si>
    <t xml:space="preserve">Items provided by SP for general staff consumption; includes coffee service.  </t>
  </si>
  <si>
    <t>Food Purchases expat</t>
  </si>
  <si>
    <t>Food and water purchases for ex pat staff, food to supply SP-provided housing and compounds, communal kitchens, etc.</t>
  </si>
  <si>
    <t>Kitchen Wares/Supplies</t>
  </si>
  <si>
    <t>Kitchen supplies, utensils, pots, pans, etc.</t>
  </si>
  <si>
    <t>Food Purchases</t>
  </si>
  <si>
    <t>Office Functions</t>
  </si>
  <si>
    <t>Expenses involved in staff functions such as staff picnic or retirement/send-offs/service recognition events. Special Events supported meetings.</t>
  </si>
  <si>
    <t>Occupancy:</t>
  </si>
  <si>
    <t>Rent/Lease-House</t>
  </si>
  <si>
    <t>Rental expense for staff living space.</t>
  </si>
  <si>
    <t xml:space="preserve">Rent/Lease-Office </t>
  </si>
  <si>
    <t>Temporary Facilities</t>
  </si>
  <si>
    <t>Temporary structures for short-term use - tents, temporary kitchen for feeding, port-a-johns, temporary storage structure.</t>
  </si>
  <si>
    <t>Housekeeping &amp; Janitorial Supplies</t>
  </si>
  <si>
    <t>Cleaning items/consumables like toilet paper, paper towels, etc.</t>
  </si>
  <si>
    <t>Building Maintenance</t>
  </si>
  <si>
    <t>All building maintenance related items - includes tools purchased for maintaining buildings.</t>
  </si>
  <si>
    <t>Property &amp; Grounds Supplies</t>
  </si>
  <si>
    <t>Expense related to maintaining grounds, landscaping, gas and oil for maintenance equipment, landscape tools, equipment, and shrubbery.</t>
  </si>
  <si>
    <t>Facility Moving Expenses</t>
  </si>
  <si>
    <t xml:space="preserve">Expenses related to moving from one SP facility to another. </t>
  </si>
  <si>
    <t>Electricity</t>
  </si>
  <si>
    <t>Power for facilities and buildings.</t>
  </si>
  <si>
    <t>Gas &amp; Oil</t>
  </si>
  <si>
    <t>Gas and Oil for facilities and buildings.</t>
  </si>
  <si>
    <t>Propane</t>
  </si>
  <si>
    <t>Propane for facilities and buildings.</t>
  </si>
  <si>
    <t>Water &amp; Sewer</t>
  </si>
  <si>
    <t>Water and sewer services for facilities and buildings.</t>
  </si>
  <si>
    <t>Security Systems</t>
  </si>
  <si>
    <t>Security Systems for  facilities and buildings.  Includes service agreements for fire/burlgar alarm systems and locksmith services.</t>
  </si>
  <si>
    <t>Generator Expenses</t>
  </si>
  <si>
    <t>Purchase, maintenance, fuel for generators.</t>
  </si>
  <si>
    <t>Trash Removal</t>
  </si>
  <si>
    <t>Trash Removal for facilities and buildings.</t>
  </si>
  <si>
    <t>Cable TV &amp; Satellite</t>
  </si>
  <si>
    <t>Cable and Satellite for facilities and buildings.</t>
  </si>
  <si>
    <t>Waste Disposal Fees</t>
  </si>
  <si>
    <t>Fees paid for disposal of ministry assets - landfill fees.</t>
  </si>
  <si>
    <t>Property Insurance</t>
  </si>
  <si>
    <t>Insurance premiums for buildings and contents.</t>
  </si>
  <si>
    <t>Taxes:</t>
  </si>
  <si>
    <t>Taxes (Non-payroll)</t>
  </si>
  <si>
    <t>Any tax payments other than payroll or sales/use tax (Sales tax should be included with the item purchased)</t>
  </si>
  <si>
    <t>Maintenance:</t>
  </si>
  <si>
    <t>Equipment Rental</t>
  </si>
  <si>
    <t>Fees for renting equipment.</t>
  </si>
  <si>
    <t>Equipment Maintenance &amp; Repair</t>
  </si>
  <si>
    <t>Expenses related to maintaining or repairing non computer equipment.</t>
  </si>
  <si>
    <t>Computer Upgrades, Maintenance, Repair</t>
  </si>
  <si>
    <t>Maintenance, repairs and upgrades (software, etc) related to computer equipment.</t>
  </si>
  <si>
    <t>General Expenses-Other:</t>
  </si>
  <si>
    <t xml:space="preserve">Membership, Dues, Fees </t>
  </si>
  <si>
    <t>Periodic fees to professional orgs, associations, societies, including Legal Filing Fees such as notarization or certification</t>
  </si>
  <si>
    <t>Publications/ Subscriptions</t>
  </si>
  <si>
    <t>Subscription fees to publications - magazines, newspapers</t>
  </si>
  <si>
    <t>Ministry Gifts</t>
  </si>
  <si>
    <t>Wedding gifts, gifts to individuals, baby gifts, graduation gifts, other appreciation and special occasion gifts</t>
  </si>
  <si>
    <t>Non Employee Honoraria</t>
  </si>
  <si>
    <t>Payment made to an individual (non employee) in honor of a special service performed - teaching/preaching/singing, etc. for which the individual did not bill Samaritan's Purse.</t>
  </si>
  <si>
    <t>Miscellaneous</t>
  </si>
  <si>
    <t xml:space="preserve">Bank Charges </t>
  </si>
  <si>
    <t>Monthly service fees, wire and transfer fees, credit card fees, etc.</t>
  </si>
  <si>
    <t>Direct project expenses related to the transportation of beneficiaries (i.e. HIV patients to and from appointments, project beneficiaries attending training, etc.)  Do not include SP vehicle costs such as fuel.  Do not include any staff travel or transportation</t>
  </si>
  <si>
    <t>Only used for internal billing between MAS &amp; Projects/OCC or other departments for transporting personnel - object should zero out each month.
No cash expenses should be charged to this account!</t>
  </si>
  <si>
    <t>Only used for internal billing between MAS &amp; Projects/OCC or other departments for transporting cargo - object should zero out each month.
No cash expenses should be charged to this account!</t>
  </si>
  <si>
    <t>Letterhead and envelopes for SP (with SP logo, etc. including WMM), receipt forms, business cards.</t>
  </si>
  <si>
    <t>Rental expense for office space.</t>
  </si>
  <si>
    <t>Use only to record cash over(short)</t>
  </si>
  <si>
    <t>SP-South Sudan General Ledger Account Codes</t>
  </si>
  <si>
    <t>No.</t>
  </si>
  <si>
    <t>02060AEHQ</t>
  </si>
  <si>
    <t>Albino Manut</t>
  </si>
  <si>
    <t>TAAWA ELECTRONICS</t>
  </si>
  <si>
    <t>NASMA</t>
  </si>
  <si>
    <t>L</t>
  </si>
  <si>
    <t>H</t>
  </si>
  <si>
    <t>ASAP</t>
  </si>
  <si>
    <t>30 days</t>
  </si>
  <si>
    <t>Reliable-in service</t>
  </si>
  <si>
    <t>CASH</t>
  </si>
  <si>
    <t>Not used before</t>
  </si>
  <si>
    <t>JUBA IT CENTER</t>
  </si>
  <si>
    <t>the bid got awarded to TJUBA IT CENTER because it is currently providing DSTV services to many cleints including SP Juba as much as the rate is the same as the other vendor. We have had good terms throughout the past years.</t>
  </si>
  <si>
    <t>7 days</t>
  </si>
  <si>
    <t>M</t>
  </si>
  <si>
    <t>30 DAYS</t>
  </si>
  <si>
    <t>RELIABLE</t>
  </si>
  <si>
    <t>Wire transfer</t>
  </si>
  <si>
    <t>INTEGRATED CONSULTING SERVICES</t>
  </si>
  <si>
    <t>PLOT 867,BLOCK 3K S FLORIAN ROAD TONGPING</t>
  </si>
  <si>
    <t>JUBA</t>
  </si>
  <si>
    <t>0954742715</t>
  </si>
  <si>
    <t>RAYMOND DORST</t>
  </si>
  <si>
    <t>ALBINO MANUT</t>
  </si>
  <si>
    <t>gen set</t>
  </si>
  <si>
    <t>2. Engine/Motor must be Perkins or Caterpillar.  Indicate model</t>
  </si>
  <si>
    <t>4. Alternator model</t>
  </si>
  <si>
    <t>5. Alternator Specifications</t>
  </si>
  <si>
    <t>FG Wilson or Caterpillar preferred but other brands considered.  Indicate the following:</t>
  </si>
  <si>
    <t xml:space="preserve">FG Wilson Generator Set 165 KVA                       </t>
  </si>
  <si>
    <t>FG Wilson Generator Set 175 KVA</t>
  </si>
  <si>
    <t>Shipping and Duty to Juba (if not inclusive)</t>
  </si>
  <si>
    <t>ONE GENERATOR WILL BE PURCHASED UPON REVIEWING FOR BEST VALUE BETWEEN THE TWO SIZES.</t>
  </si>
  <si>
    <t>Generator Set</t>
  </si>
  <si>
    <t>Juba</t>
  </si>
  <si>
    <t>1. Origin of Engine</t>
  </si>
  <si>
    <t>6. Origin of Alternator</t>
  </si>
  <si>
    <t>9. Origin of Controller</t>
  </si>
  <si>
    <t>7  Controller Brand</t>
  </si>
  <si>
    <t>8. Controller Model</t>
  </si>
  <si>
    <t>10. Complete Specificaitons</t>
  </si>
  <si>
    <t>11  Soundproof Cabinet</t>
  </si>
  <si>
    <t>3. Alternator brand</t>
  </si>
  <si>
    <t>12. All specifications</t>
  </si>
  <si>
    <t>JBJB 40574</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</si>
</sst>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1" formatCode="_(* #,##0_);_(* \(#,##0\);_(* &quot;-&quot;_);_(@_)"/>
    <numFmt numFmtId="44" formatCode="_(&quot;$&quot;* #,##0.00_);_(&quot;$&quot;* \(#,##0.00\);_(&quot;$&quot;* &quot;-&quot;??_);_(@_)"/>
    <numFmt numFmtId="43" formatCode="_(* #,##0.00_);_(* \(#,##0.00\);_(* &quot;-&quot;??_);_(@_)"/>
    <numFmt numFmtId="164" formatCode="[$-409]mmmm\ d\,\ yyyy;@"/>
    <numFmt numFmtId="165" formatCode="[$-F800]dddd\,\ mmmm\ dd\,\ yyyy"/>
    <numFmt numFmtId="166" formatCode="[$-409]d\-mmm\-yy;@"/>
    <numFmt numFmtId="167" formatCode="m/d/yy;@"/>
    <numFmt numFmtId="168" formatCode="#;#;[Black]&quot;! Date !&quot;"/>
    <numFmt numFmtId="169" formatCode="_-* #,##0.00_-;\-* #,##0.00_-;_-* &quot;-&quot;??_-;_-@_-"/>
    <numFmt numFmtId="170" formatCode="[$-409]mmm\-yy;@"/>
    <numFmt numFmtId="171" formatCode="&quot;$&quot;#,##0"/>
    <numFmt numFmtId="172" formatCode="#,##0.00\ ;&quot; (&quot;#,##0.00\);&quot; -&quot;#\ ;@\ "/>
    <numFmt numFmtId="173" formatCode="_-&quot;£&quot;* #,##0_-;\-&quot;£&quot;* #,##0_-;_-&quot;£&quot;* &quot;-&quot;_-;_-@_-"/>
    <numFmt numFmtId="174" formatCode="&quot;$&quot;#,##0;\-&quot;$&quot;#,##0"/>
    <numFmt numFmtId="175" formatCode="&quot;£&quot;#,##0.00;[Red]\-&quot;£&quot;#,##0.00"/>
    <numFmt numFmtId="176" formatCode="#,##0\ &quot;F&quot;;\-#,##0\ &quot;F&quot;"/>
    <numFmt numFmtId="177" formatCode="_([$€-2]* #,##0.00_);_([$€-2]* \(#,##0.00\);_([$€-2]* &quot;-&quot;??_)"/>
    <numFmt numFmtId="178" formatCode="_-[$€-2]\ * #,##0.00_-;\-[$€-2]\ * #,##0.00_-;_-[$€-2]\ * &quot;-&quot;??_-"/>
    <numFmt numFmtId="179" formatCode="_-[$€]\ * #,##0.00_-;\-[$€]\ * #,##0.00_-;_-[$€]\ * &quot;-&quot;??_-;_-@_-"/>
    <numFmt numFmtId="180" formatCode="#,##0.0_);\(#,##0.0\)"/>
    <numFmt numFmtId="181" formatCode="_-&quot;L.&quot;\ * #,##0_-;\-&quot;L.&quot;\ * #,##0_-;_-&quot;L.&quot;\ * &quot;-&quot;_-;_-@_-"/>
    <numFmt numFmtId="182" formatCode="0.000"/>
    <numFmt numFmtId="183" formatCode="[$-40C]mmm\-yy;@"/>
    <numFmt numFmtId="184" formatCode="###0.00"/>
    <numFmt numFmtId="185" formatCode="[$-409]mmm/yy;@"/>
    <numFmt numFmtId="186" formatCode="_-* #,##0_-;\-* #,##0_-;_-* &quot;-&quot;_-;_-@_-"/>
    <numFmt numFmtId="187" formatCode="0.0"/>
  </numFmts>
  <fonts count="9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10"/>
      <name val="System"/>
      <family val="2"/>
    </font>
    <font>
      <sz val="11"/>
      <name val="Trebuchet MS"/>
      <family val="2"/>
    </font>
    <font>
      <b/>
      <sz val="10"/>
      <name val="Arial"/>
      <family val="2"/>
    </font>
    <font>
      <b/>
      <sz val="12"/>
      <name val="Arial"/>
      <family val="2"/>
    </font>
    <font>
      <sz val="14"/>
      <color rgb="FFFFFFFF"/>
      <name val="Times New Roman"/>
      <family val="1"/>
    </font>
    <font>
      <b/>
      <sz val="11"/>
      <name val="Trebuchet MS"/>
      <family val="2"/>
    </font>
    <font>
      <b/>
      <sz val="12"/>
      <name val="Trebuchet MS"/>
      <family val="2"/>
    </font>
    <font>
      <sz val="11"/>
      <color theme="1"/>
      <name val="Trebuchet MS"/>
      <family val="2"/>
    </font>
    <font>
      <sz val="11"/>
      <name val="Arial"/>
      <family val="2"/>
    </font>
    <font>
      <i/>
      <sz val="11"/>
      <name val="Trebuchet MS"/>
      <family val="2"/>
    </font>
    <font>
      <b/>
      <sz val="11"/>
      <color indexed="41"/>
      <name val="Trebuchet MS"/>
      <family val="2"/>
    </font>
    <font>
      <sz val="11"/>
      <color indexed="8"/>
      <name val="Calibri"/>
      <family val="2"/>
    </font>
    <font>
      <sz val="8"/>
      <name val="Arial"/>
      <family val="2"/>
    </font>
    <font>
      <sz val="10"/>
      <color indexed="9"/>
      <name val="Arial"/>
      <family val="2"/>
    </font>
    <font>
      <b/>
      <u/>
      <sz val="10"/>
      <name val="Arial"/>
      <family val="2"/>
    </font>
    <font>
      <b/>
      <sz val="12"/>
      <color indexed="9"/>
      <name val="Arial"/>
      <family val="2"/>
    </font>
    <font>
      <b/>
      <sz val="14"/>
      <name val="Verdana"/>
      <family val="2"/>
    </font>
    <font>
      <b/>
      <sz val="10"/>
      <color indexed="9"/>
      <name val="Arial"/>
      <family val="2"/>
    </font>
    <font>
      <sz val="11"/>
      <color theme="1"/>
      <name val="Arial"/>
      <family val="2"/>
    </font>
    <font>
      <b/>
      <sz val="11"/>
      <name val="Arial"/>
      <family val="2"/>
    </font>
    <font>
      <b/>
      <i/>
      <sz val="10"/>
      <name val="Arial"/>
      <family val="2"/>
    </font>
    <font>
      <b/>
      <i/>
      <sz val="9"/>
      <name val="Arial"/>
      <family val="2"/>
    </font>
    <font>
      <b/>
      <sz val="10"/>
      <name val="Verdana"/>
      <family val="2"/>
    </font>
    <font>
      <sz val="10"/>
      <name val="Tahoma"/>
      <family val="2"/>
    </font>
    <font>
      <b/>
      <sz val="9.5"/>
      <name val="Arial"/>
      <family val="2"/>
    </font>
    <font>
      <sz val="9.5"/>
      <name val="Arial"/>
      <family val="2"/>
    </font>
    <font>
      <b/>
      <sz val="11"/>
      <name val="Verdana"/>
      <family val="2"/>
    </font>
    <font>
      <b/>
      <i/>
      <sz val="12"/>
      <name val="Arial"/>
      <family val="2"/>
    </font>
    <font>
      <u/>
      <sz val="11"/>
      <color theme="10"/>
      <name val="Calibri"/>
      <family val="2"/>
      <scheme val="minor"/>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45"/>
      <color indexed="12"/>
      <name val="Arial MT"/>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0"/>
      <name val="Arial"/>
      <family val="2"/>
      <charset val="1"/>
    </font>
    <font>
      <sz val="10"/>
      <name val="Verdana"/>
      <family val="2"/>
    </font>
    <font>
      <sz val="11"/>
      <color indexed="14"/>
      <name val="Calibri"/>
      <family val="2"/>
    </font>
    <font>
      <b/>
      <sz val="11"/>
      <color indexed="63"/>
      <name val="Calibri"/>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12"/>
      <name val="Arial"/>
      <family val="2"/>
    </font>
    <font>
      <b/>
      <sz val="8"/>
      <name val="Arial"/>
      <family val="2"/>
    </font>
    <font>
      <i/>
      <sz val="9"/>
      <name val="Times New Roman"/>
      <family val="1"/>
    </font>
    <font>
      <sz val="8"/>
      <name val="Times New Roman"/>
      <family val="1"/>
    </font>
    <font>
      <b/>
      <sz val="9"/>
      <name val="Arial"/>
      <family val="2"/>
    </font>
    <font>
      <u/>
      <sz val="8"/>
      <color theme="10"/>
      <name val="Arial"/>
      <family val="2"/>
    </font>
    <font>
      <u/>
      <sz val="11"/>
      <color theme="10"/>
      <name val="Calibri"/>
      <family val="2"/>
    </font>
    <font>
      <sz val="12"/>
      <name val="Helv"/>
    </font>
    <font>
      <sz val="11"/>
      <color rgb="FF000000"/>
      <name val="Calibri"/>
      <family val="2"/>
      <scheme val="minor"/>
    </font>
    <font>
      <sz val="8"/>
      <color indexed="8"/>
      <name val="Arial"/>
      <family val="2"/>
    </font>
    <font>
      <sz val="12"/>
      <name val="Times New Roman"/>
      <family val="1"/>
    </font>
    <font>
      <sz val="11"/>
      <name val="Times New Roman"/>
      <family val="1"/>
    </font>
    <font>
      <sz val="10"/>
      <name val="Helv"/>
    </font>
    <font>
      <u/>
      <sz val="10"/>
      <color theme="10"/>
      <name val="Arial"/>
      <family val="2"/>
    </font>
    <font>
      <sz val="10"/>
      <color indexed="10"/>
      <name val="Tms Rmn"/>
    </font>
    <font>
      <sz val="10"/>
      <name val="Arabic Transparent"/>
    </font>
    <font>
      <sz val="7"/>
      <name val="Small Fonts"/>
      <family val="2"/>
    </font>
    <font>
      <sz val="12"/>
      <name val="Tms Rmn"/>
    </font>
    <font>
      <sz val="10"/>
      <name val="MS Sans Serif"/>
      <family val="2"/>
    </font>
    <font>
      <sz val="10"/>
      <color indexed="8"/>
      <name val="Arial"/>
      <family val="2"/>
    </font>
    <font>
      <sz val="10"/>
      <name val="Calibri"/>
      <family val="2"/>
      <scheme val="minor"/>
    </font>
    <font>
      <sz val="11"/>
      <color indexed="8"/>
      <name val="Helvetica Neue"/>
    </font>
    <font>
      <sz val="8"/>
      <color theme="1"/>
      <name val="Arial"/>
      <family val="2"/>
    </font>
    <font>
      <b/>
      <sz val="12"/>
      <name val="MS Sans Serif"/>
      <family val="2"/>
    </font>
    <font>
      <sz val="12"/>
      <name val="MS Sans Serif"/>
      <family val="2"/>
    </font>
    <font>
      <sz val="10"/>
      <name val="Times New Roman"/>
      <family val="1"/>
    </font>
    <font>
      <b/>
      <u/>
      <sz val="14"/>
      <color theme="1"/>
      <name val="Calibri"/>
      <family val="2"/>
      <scheme val="minor"/>
    </font>
    <font>
      <sz val="12"/>
      <color theme="1"/>
      <name val="Calibri"/>
      <family val="2"/>
      <scheme val="minor"/>
    </font>
    <font>
      <sz val="14"/>
      <color theme="1"/>
      <name val="Calibri"/>
      <family val="2"/>
      <scheme val="minor"/>
    </font>
    <font>
      <b/>
      <u/>
      <sz val="11"/>
      <name val="Trebuchet MS"/>
      <family val="2"/>
    </font>
    <font>
      <sz val="9"/>
      <name val="Arial"/>
      <family val="2"/>
    </font>
    <font>
      <i/>
      <sz val="10"/>
      <name val="Arial"/>
      <family val="2"/>
    </font>
  </fonts>
  <fills count="47">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rgb="FF1F497D"/>
        <bgColor indexed="64"/>
      </patternFill>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0" tint="-4.9989318521683403E-2"/>
        <bgColor indexed="64"/>
      </patternFill>
    </fill>
  </fills>
  <borders count="11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2"/>
      </bottom>
      <diagonal/>
    </border>
    <border>
      <left style="thin">
        <color indexed="62"/>
      </left>
      <right/>
      <top style="medium">
        <color indexed="62"/>
      </top>
      <bottom style="thin">
        <color indexed="62"/>
      </bottom>
      <diagonal/>
    </border>
    <border>
      <left/>
      <right/>
      <top style="medium">
        <color indexed="62"/>
      </top>
      <bottom style="thin">
        <color indexed="62"/>
      </bottom>
      <diagonal/>
    </border>
    <border>
      <left style="thin">
        <color indexed="62"/>
      </left>
      <right style="thin">
        <color indexed="62"/>
      </right>
      <top style="medium">
        <color indexed="62"/>
      </top>
      <bottom style="thin">
        <color indexed="62"/>
      </bottom>
      <diagonal/>
    </border>
    <border>
      <left/>
      <right style="thin">
        <color indexed="62"/>
      </right>
      <top style="medium">
        <color indexed="62"/>
      </top>
      <bottom style="thin">
        <color indexed="62"/>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style="hair">
        <color indexed="64"/>
      </bottom>
      <diagonal/>
    </border>
    <border>
      <left style="thin">
        <color theme="3" tint="-0.24994659260841701"/>
      </left>
      <right/>
      <top style="thin">
        <color theme="3" tint="-0.24994659260841701"/>
      </top>
      <bottom style="thin">
        <color indexed="64"/>
      </bottom>
      <diagonal/>
    </border>
    <border>
      <left/>
      <right/>
      <top style="thin">
        <color theme="3" tint="-0.24994659260841701"/>
      </top>
      <bottom style="thin">
        <color indexed="64"/>
      </bottom>
      <diagonal/>
    </border>
    <border>
      <left/>
      <right style="thin">
        <color theme="3" tint="-0.24994659260841701"/>
      </right>
      <top style="thin">
        <color theme="3" tint="-0.24994659260841701"/>
      </top>
      <bottom style="thin">
        <color indexed="64"/>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bottom style="thick">
        <color indexed="48"/>
      </bottom>
      <diagonal/>
    </border>
    <border>
      <left/>
      <right/>
      <top style="thick">
        <color indexed="48"/>
      </top>
      <bottom style="thin">
        <color indexed="32"/>
      </bottom>
      <diagonal/>
    </border>
    <border>
      <left style="thick">
        <color indexed="22"/>
      </left>
      <right/>
      <top/>
      <bottom style="thick">
        <color indexed="22"/>
      </bottom>
      <diagonal/>
    </border>
    <border>
      <left/>
      <right style="thick">
        <color indexed="22"/>
      </right>
      <top/>
      <bottom style="thick">
        <color indexed="22"/>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top style="medium">
        <color indexed="64"/>
      </top>
      <bottom/>
      <diagonal/>
    </border>
    <border>
      <left style="thin">
        <color indexed="62"/>
      </left>
      <right/>
      <top style="thin">
        <color indexed="62"/>
      </top>
      <bottom/>
      <diagonal/>
    </border>
    <border>
      <left style="thin">
        <color indexed="62"/>
      </left>
      <right/>
      <top/>
      <bottom/>
      <diagonal/>
    </border>
    <border>
      <left style="thin">
        <color indexed="62"/>
      </left>
      <right/>
      <top/>
      <bottom style="thin">
        <color indexed="62"/>
      </bottom>
      <diagonal/>
    </border>
    <border>
      <left/>
      <right/>
      <top style="thin">
        <color indexed="62"/>
      </top>
      <bottom/>
      <diagonal/>
    </border>
    <border>
      <left/>
      <right/>
      <top/>
      <bottom style="thin">
        <color indexed="62"/>
      </bottom>
      <diagonal/>
    </border>
    <border>
      <left/>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theme="3" tint="-0.24994659260841701"/>
      </left>
      <right/>
      <top/>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right style="thin">
        <color theme="3" tint="-0.24994659260841701"/>
      </right>
      <top/>
      <bottom/>
      <diagonal/>
    </border>
    <border>
      <left style="thin">
        <color theme="3" tint="-0.24994659260841701"/>
      </left>
      <right/>
      <top/>
      <bottom style="thin">
        <color indexed="64"/>
      </bottom>
      <diagonal/>
    </border>
    <border>
      <left/>
      <right style="thin">
        <color theme="3" tint="-0.24994659260841701"/>
      </right>
      <top/>
      <bottom style="thin">
        <color indexed="64"/>
      </bottom>
      <diagonal/>
    </border>
  </borders>
  <cellStyleXfs count="11602">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2" borderId="0"/>
    <xf numFmtId="0" fontId="4" fillId="0" borderId="0"/>
    <xf numFmtId="15" fontId="4" fillId="0" borderId="17" applyNumberFormat="0" applyAlignment="0"/>
    <xf numFmtId="43" fontId="16" fillId="0" borderId="0" applyFont="0" applyFill="0" applyBorder="0" applyAlignment="0" applyProtection="0"/>
    <xf numFmtId="43" fontId="16" fillId="0" borderId="0" applyFont="0" applyFill="0" applyBorder="0" applyAlignment="0" applyProtection="0"/>
    <xf numFmtId="41" fontId="4" fillId="0" borderId="0" applyFont="0" applyFill="0" applyBorder="0" applyAlignment="0" applyProtection="0"/>
    <xf numFmtId="0" fontId="16" fillId="0" borderId="0"/>
    <xf numFmtId="3" fontId="17" fillId="0" borderId="14" applyAlignment="0">
      <alignment horizontal="center"/>
    </xf>
    <xf numFmtId="0" fontId="33" fillId="0" borderId="0" applyNumberFormat="0" applyFill="0" applyBorder="0" applyAlignment="0" applyProtection="0"/>
    <xf numFmtId="0" fontId="4"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15" fontId="4" fillId="0" borderId="17" applyNumberFormat="0" applyAlignment="0"/>
    <xf numFmtId="15" fontId="4" fillId="0" borderId="17" applyNumberFormat="0" applyAlignment="0"/>
    <xf numFmtId="15" fontId="4" fillId="0" borderId="17" applyNumberFormat="0" applyAlignment="0"/>
    <xf numFmtId="15" fontId="4" fillId="0" borderId="17" applyNumberFormat="0" applyAlignment="0"/>
    <xf numFmtId="0" fontId="36" fillId="8" borderId="0" applyNumberFormat="0" applyBorder="0" applyAlignment="0" applyProtection="0"/>
    <xf numFmtId="0" fontId="37" fillId="25" borderId="48" applyNumberFormat="0" applyAlignment="0" applyProtection="0"/>
    <xf numFmtId="0" fontId="37" fillId="26" borderId="48" applyNumberFormat="0" applyAlignment="0" applyProtection="0"/>
    <xf numFmtId="0" fontId="38" fillId="27" borderId="49" applyNumberFormat="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ill="0" applyBorder="0" applyAlignment="0" applyProtection="0"/>
    <xf numFmtId="43" fontId="3" fillId="0" borderId="0" applyFont="0" applyFill="0" applyBorder="0" applyAlignment="0" applyProtection="0"/>
    <xf numFmtId="0" fontId="38" fillId="27" borderId="49" applyNumberFormat="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9" fillId="0" borderId="0" applyNumberFormat="0" applyFill="0" applyBorder="0" applyAlignment="0" applyProtection="0"/>
    <xf numFmtId="0" fontId="40" fillId="0" borderId="50" applyNumberFormat="0" applyFill="0" applyAlignment="0" applyProtection="0"/>
    <xf numFmtId="0" fontId="41" fillId="9" borderId="0" applyNumberFormat="0" applyBorder="0" applyAlignment="0" applyProtection="0"/>
    <xf numFmtId="0" fontId="41" fillId="9" borderId="0" applyNumberFormat="0" applyBorder="0" applyAlignment="0" applyProtection="0"/>
    <xf numFmtId="0" fontId="42" fillId="0" borderId="51" applyNumberFormat="0" applyFill="0" applyAlignment="0" applyProtection="0"/>
    <xf numFmtId="0" fontId="43" fillId="0" borderId="52" applyNumberFormat="0" applyFill="0" applyAlignment="0" applyProtection="0"/>
    <xf numFmtId="0" fontId="44" fillId="0" borderId="5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12" borderId="48" applyNumberFormat="0" applyAlignment="0" applyProtection="0"/>
    <xf numFmtId="0" fontId="46" fillId="12" borderId="48" applyNumberFormat="0" applyAlignment="0" applyProtection="0"/>
    <xf numFmtId="0" fontId="47" fillId="0" borderId="54" applyNumberFormat="0" applyFill="0" applyAlignment="0" applyProtection="0"/>
    <xf numFmtId="0" fontId="48" fillId="0" borderId="52" applyNumberFormat="0" applyFill="0" applyAlignment="0" applyProtection="0"/>
    <xf numFmtId="0" fontId="49" fillId="0" borderId="55" applyNumberFormat="0" applyFill="0" applyAlignment="0" applyProtection="0"/>
    <xf numFmtId="0" fontId="49" fillId="0" borderId="0" applyNumberFormat="0" applyFill="0" applyBorder="0" applyAlignment="0" applyProtection="0"/>
    <xf numFmtId="0" fontId="40" fillId="0" borderId="50" applyNumberFormat="0" applyFill="0" applyAlignment="0" applyProtection="0"/>
    <xf numFmtId="0" fontId="50" fillId="28" borderId="0" applyNumberFormat="0" applyBorder="0" applyAlignment="0" applyProtection="0"/>
    <xf numFmtId="0" fontId="50"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6" fillId="0" borderId="0"/>
    <xf numFmtId="0" fontId="51" fillId="0" borderId="0"/>
    <xf numFmtId="0" fontId="4" fillId="0" borderId="0"/>
    <xf numFmtId="0" fontId="4" fillId="0" borderId="0"/>
    <xf numFmtId="0" fontId="51" fillId="0" borderId="0"/>
    <xf numFmtId="0" fontId="52" fillId="0" borderId="0"/>
    <xf numFmtId="0" fontId="52"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29" borderId="56" applyNumberFormat="0" applyFont="0" applyAlignment="0" applyProtection="0"/>
    <xf numFmtId="0" fontId="4" fillId="29" borderId="56" applyNumberFormat="0" applyFont="0" applyAlignment="0" applyProtection="0"/>
    <xf numFmtId="3" fontId="17" fillId="0" borderId="14" applyAlignment="0">
      <alignment horizontal="center"/>
    </xf>
    <xf numFmtId="0" fontId="53" fillId="8" borderId="0" applyNumberFormat="0" applyBorder="0" applyAlignment="0" applyProtection="0"/>
    <xf numFmtId="0" fontId="54" fillId="26" borderId="57" applyNumberFormat="0" applyAlignment="0" applyProtection="0"/>
    <xf numFmtId="9" fontId="4" fillId="0" borderId="0" applyFill="0" applyBorder="0" applyAlignment="0" applyProtection="0"/>
    <xf numFmtId="9" fontId="4" fillId="0" borderId="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8" applyNumberFormat="0" applyFill="0" applyAlignment="0" applyProtection="0"/>
    <xf numFmtId="0" fontId="57" fillId="0" borderId="59" applyNumberFormat="0" applyFill="0" applyAlignment="0" applyProtection="0"/>
    <xf numFmtId="0" fontId="54" fillId="25" borderId="57" applyNumberFormat="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70" fontId="4" fillId="0" borderId="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1"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12"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0"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5"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37" fillId="26" borderId="48" applyNumberFormat="0" applyAlignment="0" applyProtection="0"/>
    <xf numFmtId="0" fontId="40" fillId="0" borderId="50" applyNumberFormat="0" applyFill="0" applyAlignment="0" applyProtection="0"/>
    <xf numFmtId="0" fontId="38" fillId="27" borderId="49" applyNumberFormat="0" applyAlignment="0" applyProtection="0"/>
    <xf numFmtId="0" fontId="38" fillId="27" borderId="49" applyNumberFormat="0" applyAlignment="0" applyProtection="0"/>
    <xf numFmtId="0" fontId="38" fillId="27" borderId="49" applyNumberFormat="0" applyAlignment="0" applyProtection="0"/>
    <xf numFmtId="0" fontId="38" fillId="27" borderId="49" applyNumberFormat="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4"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6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73" fontId="6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3" fontId="52" fillId="0" borderId="0" applyFont="0" applyFill="0" applyBorder="0" applyAlignment="0" applyProtection="0"/>
    <xf numFmtId="172" fontId="4"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5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4" fillId="0" borderId="0" applyFont="0" applyFill="0" applyBorder="0" applyAlignment="0" applyProtection="0">
      <alignment vertical="top"/>
    </xf>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175" fontId="6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6" fontId="4" fillId="0" borderId="0">
      <protection locked="0"/>
    </xf>
    <xf numFmtId="177" fontId="69"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0" fontId="16"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6" fontId="4" fillId="0" borderId="0">
      <protection locked="0"/>
    </xf>
    <xf numFmtId="176" fontId="4" fillId="0" borderId="0">
      <protection locked="0"/>
    </xf>
    <xf numFmtId="176" fontId="4" fillId="0" borderId="0">
      <protection locked="0"/>
    </xf>
    <xf numFmtId="176" fontId="4" fillId="0" borderId="0">
      <protection locked="0"/>
    </xf>
    <xf numFmtId="176" fontId="4" fillId="0" borderId="0">
      <protection locked="0"/>
    </xf>
    <xf numFmtId="176" fontId="4" fillId="0" borderId="0">
      <protection locked="0"/>
    </xf>
    <xf numFmtId="176" fontId="4" fillId="0" borderId="0">
      <protection locked="0"/>
    </xf>
    <xf numFmtId="176" fontId="4" fillId="0" borderId="0">
      <protection locked="0"/>
    </xf>
    <xf numFmtId="0" fontId="70" fillId="0" borderId="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38" fontId="17" fillId="43" borderId="0" applyNumberFormat="0" applyBorder="0" applyAlignment="0" applyProtection="0"/>
    <xf numFmtId="0" fontId="71" fillId="0" borderId="0"/>
    <xf numFmtId="0" fontId="8" fillId="0" borderId="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6" fontId="4" fillId="0" borderId="0">
      <protection locked="0"/>
    </xf>
    <xf numFmtId="176" fontId="4" fillId="0" borderId="0">
      <protection locked="0"/>
    </xf>
    <xf numFmtId="0" fontId="72" fillId="0" borderId="0" applyNumberFormat="0" applyFill="0" applyBorder="0" applyAlignment="0" applyProtection="0"/>
    <xf numFmtId="0" fontId="65" fillId="0" borderId="0" applyNumberFormat="0" applyFill="0" applyBorder="0" applyAlignment="0" applyProtection="0">
      <alignment vertical="top"/>
      <protection locked="0"/>
    </xf>
    <xf numFmtId="10" fontId="17" fillId="44" borderId="83" applyNumberFormat="0" applyBorder="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6" fillId="12" borderId="48" applyNumberFormat="0" applyAlignment="0" applyProtection="0"/>
    <xf numFmtId="0" fontId="40" fillId="0" borderId="50" applyNumberFormat="0" applyFill="0" applyAlignment="0" applyProtection="0"/>
    <xf numFmtId="0" fontId="40" fillId="0" borderId="50" applyNumberFormat="0" applyFill="0" applyAlignment="0" applyProtection="0"/>
    <xf numFmtId="0" fontId="40" fillId="0" borderId="50" applyNumberFormat="0" applyFill="0" applyAlignment="0" applyProtection="0"/>
    <xf numFmtId="180" fontId="73"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74" fillId="0" borderId="0" applyNumberFormat="0">
      <alignment horizontal="right"/>
    </xf>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37" fontId="75" fillId="0" borderId="0"/>
    <xf numFmtId="184" fontId="76"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4" fillId="0" borderId="0"/>
    <xf numFmtId="185"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80"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78"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185"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185" fontId="2" fillId="0" borderId="0"/>
    <xf numFmtId="185" fontId="2" fillId="0" borderId="0"/>
    <xf numFmtId="185" fontId="2" fillId="0" borderId="0"/>
    <xf numFmtId="185" fontId="2" fillId="0" borderId="0"/>
    <xf numFmtId="0" fontId="2" fillId="0" borderId="0"/>
    <xf numFmtId="0" fontId="2" fillId="0" borderId="0"/>
    <xf numFmtId="185" fontId="2" fillId="0" borderId="0"/>
    <xf numFmtId="185"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5" fontId="2" fillId="0" borderId="0"/>
    <xf numFmtId="185" fontId="2" fillId="0" borderId="0"/>
    <xf numFmtId="185" fontId="2" fillId="0" borderId="0"/>
    <xf numFmtId="185" fontId="2" fillId="0" borderId="0"/>
    <xf numFmtId="0" fontId="2" fillId="0" borderId="0"/>
    <xf numFmtId="0" fontId="2" fillId="0" borderId="0"/>
    <xf numFmtId="185" fontId="2" fillId="0" borderId="0"/>
    <xf numFmtId="18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81" fillId="0" borderId="0"/>
    <xf numFmtId="0" fontId="68" fillId="0" borderId="0"/>
    <xf numFmtId="0" fontId="6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4" fillId="29" borderId="56"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2" fillId="30" borderId="82"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0" fontId="4" fillId="29" borderId="56" applyNumberFormat="0" applyFont="0" applyAlignment="0" applyProtection="0"/>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3" fontId="17" fillId="0" borderId="83" applyAlignment="0">
      <alignment horizontal="center"/>
    </xf>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0" fontId="54" fillId="26" borderId="57" applyNumberFormat="0" applyAlignment="0" applyProtection="0"/>
    <xf numFmtId="10" fontId="4"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9" fillId="0" borderId="84" applyFont="0" applyFill="0" applyBorder="0" applyAlignment="0" applyProtection="0"/>
    <xf numFmtId="0" fontId="82" fillId="0" borderId="83">
      <alignment horizontal="center"/>
    </xf>
    <xf numFmtId="0" fontId="82" fillId="0" borderId="0">
      <alignment horizontal="center" vertical="center"/>
    </xf>
    <xf numFmtId="0" fontId="83" fillId="45" borderId="0" applyNumberFormat="0" applyFill="0">
      <alignment horizontal="left" vertical="center"/>
    </xf>
    <xf numFmtId="15" fontId="84" fillId="0" borderId="83" applyBorder="0">
      <alignment horizontal="center"/>
    </xf>
    <xf numFmtId="0" fontId="5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41"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41" fontId="4"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3" fillId="0" borderId="52"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58" applyNumberFormat="0" applyFill="0" applyAlignment="0" applyProtection="0"/>
    <xf numFmtId="0" fontId="57" fillId="0" borderId="58" applyNumberFormat="0" applyFill="0" applyAlignment="0" applyProtection="0"/>
    <xf numFmtId="0" fontId="57" fillId="0" borderId="58" applyNumberFormat="0" applyFill="0" applyAlignment="0" applyProtection="0"/>
    <xf numFmtId="0" fontId="57" fillId="0" borderId="58" applyNumberFormat="0" applyFill="0" applyAlignment="0" applyProtection="0"/>
    <xf numFmtId="0" fontId="57" fillId="0" borderId="58" applyNumberFormat="0" applyFill="0" applyAlignment="0" applyProtection="0"/>
    <xf numFmtId="0" fontId="57" fillId="0" borderId="58" applyNumberFormat="0" applyFill="0" applyAlignment="0" applyProtection="0"/>
    <xf numFmtId="0" fontId="57" fillId="0" borderId="58"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7" fillId="0" borderId="59" applyNumberFormat="0" applyFill="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54" fillId="25" borderId="57" applyNumberFormat="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54" fillId="26" borderId="95" applyNumberForma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527">
    <xf numFmtId="0" fontId="0" fillId="0" borderId="0" xfId="0"/>
    <xf numFmtId="0" fontId="4" fillId="3" borderId="0" xfId="3" applyFill="1" applyBorder="1"/>
    <xf numFmtId="0" fontId="4" fillId="3" borderId="0" xfId="3" applyFill="1"/>
    <xf numFmtId="1" fontId="5" fillId="3" borderId="0" xfId="3" applyNumberFormat="1" applyFont="1" applyFill="1" applyBorder="1"/>
    <xf numFmtId="4" fontId="6" fillId="0" borderId="0" xfId="1" applyNumberFormat="1" applyFont="1" applyAlignment="1">
      <alignment horizontal="right"/>
    </xf>
    <xf numFmtId="43" fontId="6" fillId="0" borderId="0" xfId="1" applyFont="1" applyAlignment="1"/>
    <xf numFmtId="0" fontId="6" fillId="0" borderId="0" xfId="0" applyFont="1"/>
    <xf numFmtId="0" fontId="6" fillId="0" borderId="0" xfId="0" applyFont="1" applyAlignment="1"/>
    <xf numFmtId="0" fontId="7" fillId="3" borderId="0" xfId="3" applyFont="1" applyFill="1" applyBorder="1"/>
    <xf numFmtId="0" fontId="7" fillId="3" borderId="0" xfId="3" applyFont="1" applyFill="1" applyBorder="1" applyAlignment="1">
      <alignment horizontal="right"/>
    </xf>
    <xf numFmtId="0" fontId="8" fillId="3" borderId="0" xfId="3" applyFont="1" applyFill="1" applyBorder="1" applyAlignment="1">
      <alignment horizontal="right"/>
    </xf>
    <xf numFmtId="0" fontId="6" fillId="0" borderId="0" xfId="0" applyFont="1" applyAlignment="1">
      <alignment horizontal="left"/>
    </xf>
    <xf numFmtId="164" fontId="6" fillId="0" borderId="0" xfId="0" applyNumberFormat="1" applyFont="1" applyAlignment="1"/>
    <xf numFmtId="164" fontId="6" fillId="0" borderId="0" xfId="0" applyNumberFormat="1" applyFont="1" applyBorder="1" applyAlignment="1"/>
    <xf numFmtId="0" fontId="10" fillId="0" borderId="0" xfId="0" applyFont="1" applyAlignment="1"/>
    <xf numFmtId="0" fontId="11" fillId="0" borderId="0" xfId="0" applyFont="1" applyAlignment="1">
      <alignment horizontal="right"/>
    </xf>
    <xf numFmtId="0" fontId="10" fillId="5" borderId="2" xfId="0" applyFont="1" applyFill="1" applyBorder="1" applyAlignment="1">
      <alignment horizontal="center"/>
    </xf>
    <xf numFmtId="4" fontId="6" fillId="0" borderId="0" xfId="0" applyNumberFormat="1" applyFont="1" applyAlignment="1">
      <alignment horizontal="right"/>
    </xf>
    <xf numFmtId="0" fontId="6" fillId="0" borderId="0" xfId="0" applyFont="1" applyFill="1"/>
    <xf numFmtId="0" fontId="6" fillId="0" borderId="3" xfId="0" applyFont="1" applyFill="1" applyBorder="1" applyAlignment="1"/>
    <xf numFmtId="0" fontId="6" fillId="0" borderId="0" xfId="0" applyFont="1" applyBorder="1" applyAlignment="1"/>
    <xf numFmtId="4" fontId="6" fillId="0" borderId="0" xfId="1" applyNumberFormat="1" applyFont="1" applyBorder="1" applyAlignment="1">
      <alignment horizontal="right"/>
    </xf>
    <xf numFmtId="43" fontId="6" fillId="0" borderId="0" xfId="1" applyFont="1" applyBorder="1" applyAlignment="1"/>
    <xf numFmtId="0" fontId="6" fillId="0" borderId="0" xfId="0" applyFont="1" applyAlignment="1">
      <alignment horizontal="center"/>
    </xf>
    <xf numFmtId="165" fontId="12" fillId="0" borderId="11" xfId="0" applyNumberFormat="1" applyFont="1" applyFill="1" applyBorder="1" applyAlignment="1">
      <alignment horizontal="center"/>
    </xf>
    <xf numFmtId="1" fontId="13" fillId="0" borderId="12" xfId="0" applyNumberFormat="1" applyFont="1" applyFill="1" applyBorder="1" applyAlignment="1">
      <alignment horizontal="center"/>
    </xf>
    <xf numFmtId="0" fontId="13" fillId="0" borderId="12" xfId="0" applyNumberFormat="1" applyFont="1" applyFill="1" applyBorder="1" applyAlignment="1">
      <alignment horizontal="center"/>
    </xf>
    <xf numFmtId="4" fontId="13" fillId="0" borderId="12" xfId="0" applyNumberFormat="1" applyFont="1" applyFill="1" applyBorder="1" applyAlignment="1">
      <alignment horizontal="right" shrinkToFit="1"/>
    </xf>
    <xf numFmtId="2" fontId="13" fillId="3" borderId="12" xfId="4" applyNumberFormat="1" applyFont="1" applyFill="1" applyBorder="1" applyAlignment="1">
      <alignment horizontal="center"/>
    </xf>
    <xf numFmtId="0" fontId="13" fillId="0" borderId="0" xfId="0" applyFont="1"/>
    <xf numFmtId="1" fontId="13" fillId="0" borderId="0" xfId="0" applyNumberFormat="1" applyFont="1" applyFill="1" applyBorder="1" applyAlignment="1">
      <alignment horizontal="center"/>
    </xf>
    <xf numFmtId="0" fontId="13" fillId="0" borderId="0" xfId="0" applyNumberFormat="1" applyFont="1" applyBorder="1" applyAlignment="1"/>
    <xf numFmtId="43" fontId="10" fillId="0" borderId="12" xfId="1" applyFont="1" applyFill="1" applyBorder="1" applyAlignment="1">
      <alignment horizontal="right" shrinkToFit="1"/>
    </xf>
    <xf numFmtId="44" fontId="10" fillId="3" borderId="0" xfId="0" applyNumberFormat="1" applyFont="1" applyFill="1" applyBorder="1" applyAlignment="1"/>
    <xf numFmtId="4" fontId="13" fillId="0" borderId="0" xfId="1" applyNumberFormat="1" applyFont="1" applyBorder="1" applyAlignment="1">
      <alignment horizontal="right"/>
    </xf>
    <xf numFmtId="43" fontId="6" fillId="5" borderId="0" xfId="1" applyFont="1" applyFill="1" applyBorder="1" applyAlignment="1"/>
    <xf numFmtId="44" fontId="10" fillId="3" borderId="0" xfId="0" applyNumberFormat="1" applyFont="1" applyFill="1" applyBorder="1" applyAlignment="1">
      <alignment horizontal="center"/>
    </xf>
    <xf numFmtId="44" fontId="10" fillId="3" borderId="0" xfId="0" applyNumberFormat="1" applyFont="1" applyFill="1" applyBorder="1" applyAlignment="1">
      <alignment horizontal="left"/>
    </xf>
    <xf numFmtId="4" fontId="10" fillId="3" borderId="0" xfId="1" applyNumberFormat="1" applyFont="1" applyFill="1" applyBorder="1" applyAlignment="1">
      <alignment horizontal="right"/>
    </xf>
    <xf numFmtId="43" fontId="10" fillId="3" borderId="0" xfId="1" applyFont="1" applyFill="1" applyBorder="1" applyAlignment="1"/>
    <xf numFmtId="166" fontId="10" fillId="3" borderId="0" xfId="0" applyNumberFormat="1" applyFont="1" applyFill="1" applyBorder="1" applyAlignment="1">
      <alignment horizontal="left"/>
    </xf>
    <xf numFmtId="44" fontId="14" fillId="3" borderId="0" xfId="0" applyNumberFormat="1" applyFont="1" applyFill="1" applyBorder="1" applyAlignment="1">
      <alignment horizontal="left" vertical="center"/>
    </xf>
    <xf numFmtId="4" fontId="14" fillId="3" borderId="0" xfId="1" applyNumberFormat="1" applyFont="1" applyFill="1" applyBorder="1" applyAlignment="1">
      <alignment horizontal="right" vertical="center"/>
    </xf>
    <xf numFmtId="4" fontId="10" fillId="3" borderId="0" xfId="0" applyNumberFormat="1" applyFont="1" applyFill="1" applyBorder="1" applyAlignment="1">
      <alignment horizontal="right"/>
    </xf>
    <xf numFmtId="165" fontId="10" fillId="3" borderId="0" xfId="0" applyNumberFormat="1" applyFont="1" applyFill="1" applyBorder="1" applyAlignment="1"/>
    <xf numFmtId="43" fontId="14" fillId="3" borderId="0" xfId="1" applyFont="1" applyFill="1" applyBorder="1" applyAlignment="1">
      <alignment horizontal="center" vertical="center"/>
    </xf>
    <xf numFmtId="43" fontId="14" fillId="3" borderId="16" xfId="1" applyFont="1" applyFill="1" applyBorder="1" applyAlignment="1">
      <alignment horizontal="center" vertical="center"/>
    </xf>
    <xf numFmtId="0" fontId="10" fillId="0" borderId="0" xfId="0" applyFont="1" applyAlignment="1">
      <alignment horizontal="center"/>
    </xf>
    <xf numFmtId="0" fontId="15" fillId="0" borderId="0" xfId="0" applyFont="1" applyAlignment="1">
      <alignment horizontal="center"/>
    </xf>
    <xf numFmtId="4" fontId="10" fillId="0" borderId="0" xfId="1" applyNumberFormat="1" applyFont="1" applyAlignment="1">
      <alignment horizontal="right"/>
    </xf>
    <xf numFmtId="43" fontId="10" fillId="0" borderId="0" xfId="1" applyFont="1" applyAlignment="1">
      <alignment horizontal="center"/>
    </xf>
    <xf numFmtId="0" fontId="10" fillId="5" borderId="0" xfId="0" applyFont="1" applyFill="1" applyBorder="1" applyAlignment="1">
      <alignment horizontal="center"/>
    </xf>
    <xf numFmtId="0" fontId="6" fillId="0" borderId="0" xfId="0" applyFont="1" applyBorder="1"/>
    <xf numFmtId="4" fontId="6" fillId="0" borderId="0" xfId="0" applyNumberFormat="1" applyFont="1" applyBorder="1" applyAlignment="1">
      <alignment horizontal="right"/>
    </xf>
    <xf numFmtId="0" fontId="18" fillId="0" borderId="23" xfId="4" applyFont="1" applyFill="1" applyBorder="1"/>
    <xf numFmtId="0" fontId="4" fillId="0" borderId="16" xfId="4" applyFill="1" applyBorder="1" applyAlignment="1"/>
    <xf numFmtId="0" fontId="17" fillId="0" borderId="16" xfId="4" quotePrefix="1" applyFont="1" applyFill="1" applyBorder="1" applyAlignment="1">
      <alignment horizontal="right"/>
    </xf>
    <xf numFmtId="0" fontId="19" fillId="0" borderId="16" xfId="4" applyFont="1" applyFill="1" applyBorder="1"/>
    <xf numFmtId="0" fontId="8" fillId="0" borderId="16" xfId="4" applyFont="1" applyFill="1" applyBorder="1"/>
    <xf numFmtId="0" fontId="4" fillId="0" borderId="16" xfId="4" applyFill="1" applyBorder="1"/>
    <xf numFmtId="0" fontId="4" fillId="0" borderId="16" xfId="4" applyFont="1" applyFill="1" applyBorder="1"/>
    <xf numFmtId="0" fontId="18" fillId="0" borderId="25" xfId="4" applyFont="1" applyFill="1" applyBorder="1"/>
    <xf numFmtId="0" fontId="4" fillId="0" borderId="0" xfId="4" applyFill="1" applyBorder="1" applyAlignment="1"/>
    <xf numFmtId="0" fontId="17" fillId="0" borderId="0" xfId="4" applyFont="1" applyFill="1" applyBorder="1" applyAlignment="1">
      <alignment horizontal="right"/>
    </xf>
    <xf numFmtId="0" fontId="7" fillId="0" borderId="0" xfId="4" applyFont="1" applyFill="1" applyBorder="1" applyAlignment="1">
      <alignment horizontal="left"/>
    </xf>
    <xf numFmtId="0" fontId="4" fillId="0" borderId="0" xfId="4" applyFont="1" applyFill="1" applyBorder="1"/>
    <xf numFmtId="0" fontId="4" fillId="0" borderId="0" xfId="4" applyFill="1" applyBorder="1"/>
    <xf numFmtId="0" fontId="4" fillId="0" borderId="0" xfId="4" applyFont="1" applyFill="1" applyBorder="1" applyAlignment="1">
      <alignment horizontal="left"/>
    </xf>
    <xf numFmtId="0" fontId="4" fillId="0" borderId="0" xfId="4" applyFill="1" applyBorder="1" applyAlignment="1">
      <alignment horizontal="left"/>
    </xf>
    <xf numFmtId="0" fontId="17" fillId="0" borderId="0" xfId="4" quotePrefix="1" applyFont="1" applyFill="1" applyBorder="1" applyAlignment="1">
      <alignment horizontal="right"/>
    </xf>
    <xf numFmtId="0" fontId="7" fillId="0" borderId="0" xfId="4" applyFont="1" applyFill="1" applyBorder="1" applyAlignment="1"/>
    <xf numFmtId="0" fontId="7" fillId="0" borderId="26" xfId="4" applyFont="1" applyFill="1" applyBorder="1" applyAlignment="1"/>
    <xf numFmtId="0" fontId="4" fillId="0" borderId="0" xfId="4" applyFont="1" applyFill="1" applyBorder="1" applyAlignment="1">
      <alignment horizontal="left" vertical="center"/>
    </xf>
    <xf numFmtId="0" fontId="8" fillId="0" borderId="0" xfId="4" applyFont="1" applyFill="1" applyBorder="1"/>
    <xf numFmtId="0" fontId="21" fillId="0" borderId="0" xfId="4" applyFont="1" applyFill="1" applyBorder="1" applyAlignment="1"/>
    <xf numFmtId="0" fontId="4" fillId="0" borderId="0" xfId="4" applyFont="1" applyFill="1" applyBorder="1" applyAlignment="1">
      <alignment horizontal="right"/>
    </xf>
    <xf numFmtId="0" fontId="4" fillId="0" borderId="0" xfId="4" applyFont="1" applyFill="1" applyBorder="1" applyAlignment="1"/>
    <xf numFmtId="0" fontId="22" fillId="0" borderId="0" xfId="4" applyFont="1" applyFill="1" applyBorder="1" applyAlignment="1">
      <alignment horizontal="center" vertical="center"/>
    </xf>
    <xf numFmtId="0" fontId="4" fillId="0" borderId="0" xfId="4" applyBorder="1"/>
    <xf numFmtId="0" fontId="4" fillId="0" borderId="0" xfId="4"/>
    <xf numFmtId="0" fontId="18" fillId="3" borderId="25" xfId="4" applyFont="1" applyFill="1" applyBorder="1"/>
    <xf numFmtId="0" fontId="4" fillId="3" borderId="0" xfId="4" applyFont="1" applyFill="1" applyBorder="1" applyAlignment="1"/>
    <xf numFmtId="0" fontId="4" fillId="3" borderId="0" xfId="4" applyFont="1" applyFill="1" applyBorder="1" applyAlignment="1">
      <alignment vertical="center"/>
    </xf>
    <xf numFmtId="0" fontId="4" fillId="3" borderId="0" xfId="4" applyFont="1" applyFill="1" applyBorder="1" applyAlignment="1">
      <alignment horizontal="left" vertical="center"/>
    </xf>
    <xf numFmtId="0" fontId="4" fillId="0" borderId="0" xfId="4" applyBorder="1" applyAlignment="1"/>
    <xf numFmtId="0" fontId="4" fillId="3" borderId="0" xfId="4" applyFill="1" applyBorder="1"/>
    <xf numFmtId="0" fontId="24" fillId="3" borderId="1" xfId="4" applyFont="1" applyFill="1" applyBorder="1" applyAlignment="1"/>
    <xf numFmtId="0" fontId="4" fillId="0" borderId="25" xfId="4" applyBorder="1"/>
    <xf numFmtId="0" fontId="13" fillId="0" borderId="0" xfId="4" applyFont="1" applyFill="1" applyBorder="1" applyAlignment="1">
      <alignment horizontal="right"/>
    </xf>
    <xf numFmtId="43" fontId="4" fillId="3" borderId="31" xfId="4" applyNumberFormat="1" applyFont="1" applyFill="1" applyBorder="1" applyAlignment="1">
      <alignment horizontal="center"/>
    </xf>
    <xf numFmtId="0" fontId="4" fillId="0" borderId="25" xfId="4" applyFont="1" applyBorder="1"/>
    <xf numFmtId="0" fontId="4" fillId="0" borderId="0" xfId="4" applyFont="1" applyBorder="1" applyAlignment="1"/>
    <xf numFmtId="0" fontId="7" fillId="0" borderId="0" xfId="4" applyFont="1" applyFill="1" applyBorder="1" applyAlignment="1">
      <alignment horizontal="right"/>
    </xf>
    <xf numFmtId="43" fontId="4" fillId="3" borderId="33" xfId="2" applyNumberFormat="1" applyFont="1" applyFill="1" applyBorder="1" applyAlignment="1">
      <alignment horizontal="center"/>
    </xf>
    <xf numFmtId="0" fontId="4" fillId="3" borderId="25" xfId="4" applyFont="1" applyFill="1" applyBorder="1" applyAlignment="1">
      <alignment horizontal="center"/>
    </xf>
    <xf numFmtId="0" fontId="4" fillId="3" borderId="0" xfId="4" applyFont="1" applyFill="1" applyBorder="1" applyAlignment="1">
      <alignment horizontal="center"/>
    </xf>
    <xf numFmtId="0" fontId="4" fillId="0" borderId="0" xfId="4" applyFont="1" applyFill="1" applyBorder="1" applyAlignment="1">
      <alignment horizontal="center"/>
    </xf>
    <xf numFmtId="0" fontId="4" fillId="0" borderId="0" xfId="4" quotePrefix="1" applyFont="1" applyFill="1" applyBorder="1" applyAlignment="1">
      <alignment horizontal="right"/>
    </xf>
    <xf numFmtId="43" fontId="7" fillId="3" borderId="34" xfId="4" applyNumberFormat="1" applyFont="1" applyFill="1" applyBorder="1" applyAlignment="1">
      <alignment horizontal="center"/>
    </xf>
    <xf numFmtId="43" fontId="4" fillId="3" borderId="31" xfId="4" applyNumberFormat="1" applyFont="1" applyFill="1" applyBorder="1" applyAlignment="1">
      <alignment horizontal="right"/>
    </xf>
    <xf numFmtId="43" fontId="4" fillId="3" borderId="34" xfId="4" applyNumberFormat="1" applyFont="1" applyFill="1" applyBorder="1" applyAlignment="1">
      <alignment horizontal="center"/>
    </xf>
    <xf numFmtId="43" fontId="7" fillId="0" borderId="31" xfId="4" applyNumberFormat="1" applyFont="1" applyBorder="1" applyAlignment="1">
      <alignment horizontal="right"/>
    </xf>
    <xf numFmtId="43" fontId="4" fillId="0" borderId="32" xfId="4" applyNumberFormat="1" applyFont="1" applyBorder="1"/>
    <xf numFmtId="43" fontId="4" fillId="3" borderId="35" xfId="4" applyNumberFormat="1" applyFont="1" applyFill="1" applyBorder="1" applyAlignment="1">
      <alignment horizontal="center"/>
    </xf>
    <xf numFmtId="0" fontId="4" fillId="3" borderId="28" xfId="4" applyFont="1" applyFill="1" applyBorder="1" applyAlignment="1">
      <alignment horizontal="left"/>
    </xf>
    <xf numFmtId="43" fontId="7" fillId="3" borderId="1" xfId="4" applyNumberFormat="1" applyFont="1" applyFill="1" applyBorder="1" applyAlignment="1">
      <alignment horizontal="center"/>
    </xf>
    <xf numFmtId="43" fontId="7" fillId="3" borderId="14" xfId="2" applyNumberFormat="1" applyFont="1" applyFill="1" applyBorder="1" applyAlignment="1">
      <alignment horizontal="center"/>
    </xf>
    <xf numFmtId="43" fontId="7" fillId="3" borderId="31" xfId="1" applyNumberFormat="1" applyFont="1" applyFill="1" applyBorder="1" applyAlignment="1">
      <alignment horizontal="right"/>
    </xf>
    <xf numFmtId="43" fontId="7" fillId="3" borderId="32" xfId="1" applyNumberFormat="1" applyFont="1" applyFill="1" applyBorder="1" applyAlignment="1">
      <alignment horizontal="left"/>
    </xf>
    <xf numFmtId="0" fontId="4" fillId="3" borderId="0" xfId="4" applyFill="1" applyBorder="1" applyAlignment="1">
      <alignment horizontal="left"/>
    </xf>
    <xf numFmtId="169" fontId="24" fillId="3" borderId="0" xfId="4" applyNumberFormat="1" applyFont="1" applyFill="1" applyBorder="1" applyAlignment="1">
      <alignment horizontal="center"/>
    </xf>
    <xf numFmtId="169" fontId="29" fillId="3" borderId="0" xfId="4" applyNumberFormat="1" applyFont="1" applyFill="1" applyBorder="1" applyAlignment="1">
      <alignment horizontal="center"/>
    </xf>
    <xf numFmtId="169" fontId="29" fillId="3" borderId="0" xfId="4" applyNumberFormat="1" applyFont="1" applyFill="1" applyBorder="1" applyAlignment="1">
      <alignment horizontal="right"/>
    </xf>
    <xf numFmtId="169" fontId="30" fillId="3" borderId="0" xfId="4" applyNumberFormat="1" applyFont="1" applyFill="1" applyBorder="1" applyAlignment="1">
      <alignment horizontal="right"/>
    </xf>
    <xf numFmtId="169" fontId="29" fillId="3" borderId="26" xfId="4" applyNumberFormat="1" applyFont="1" applyFill="1" applyBorder="1" applyAlignment="1">
      <alignment horizontal="right"/>
    </xf>
    <xf numFmtId="0" fontId="24" fillId="6" borderId="14" xfId="4" applyFont="1" applyFill="1" applyBorder="1" applyAlignment="1">
      <alignment horizontal="center" vertical="center"/>
    </xf>
    <xf numFmtId="0" fontId="24" fillId="0" borderId="33" xfId="4" applyFont="1" applyFill="1" applyBorder="1" applyAlignment="1">
      <alignment horizontal="center" vertical="center"/>
    </xf>
    <xf numFmtId="0" fontId="24" fillId="0" borderId="34" xfId="4" applyFont="1" applyFill="1" applyBorder="1" applyAlignment="1">
      <alignment horizontal="center" vertical="center"/>
    </xf>
    <xf numFmtId="0" fontId="24" fillId="0" borderId="40" xfId="4" applyFont="1" applyFill="1" applyBorder="1" applyAlignment="1">
      <alignment horizontal="center" vertical="center"/>
    </xf>
    <xf numFmtId="0" fontId="24" fillId="0" borderId="35" xfId="4" applyFont="1" applyFill="1" applyBorder="1" applyAlignment="1">
      <alignment horizontal="center" vertical="center"/>
    </xf>
    <xf numFmtId="0" fontId="4" fillId="3" borderId="0" xfId="4" applyFont="1" applyFill="1" applyBorder="1" applyAlignment="1">
      <alignment vertical="top" wrapText="1"/>
    </xf>
    <xf numFmtId="0" fontId="4" fillId="3" borderId="1" xfId="4" applyFont="1" applyFill="1" applyBorder="1" applyAlignment="1">
      <alignment vertical="top" wrapText="1"/>
    </xf>
    <xf numFmtId="0" fontId="33" fillId="3" borderId="0" xfId="11" applyFill="1" applyBorder="1"/>
    <xf numFmtId="0" fontId="7" fillId="5" borderId="0" xfId="4" applyFont="1" applyFill="1" applyBorder="1" applyAlignment="1">
      <alignment vertical="center"/>
    </xf>
    <xf numFmtId="0" fontId="34" fillId="3" borderId="0" xfId="4" applyFont="1" applyFill="1" applyBorder="1"/>
    <xf numFmtId="0" fontId="4" fillId="5" borderId="0" xfId="4" applyFont="1" applyFill="1" applyBorder="1" applyAlignment="1">
      <alignment vertical="center"/>
    </xf>
    <xf numFmtId="0" fontId="4" fillId="3" borderId="14" xfId="4" applyFont="1" applyFill="1" applyBorder="1" applyAlignment="1">
      <alignment horizontal="center" vertical="center"/>
    </xf>
    <xf numFmtId="0" fontId="4" fillId="3" borderId="0" xfId="4" applyFont="1" applyFill="1" applyBorder="1"/>
    <xf numFmtId="0" fontId="8" fillId="3" borderId="0" xfId="4" applyFont="1" applyFill="1" applyBorder="1" applyAlignment="1">
      <alignment vertical="center"/>
    </xf>
    <xf numFmtId="2" fontId="13" fillId="0" borderId="12" xfId="4" applyNumberFormat="1" applyFont="1" applyFill="1" applyBorder="1" applyAlignment="1">
      <alignment horizontal="center"/>
    </xf>
    <xf numFmtId="1" fontId="13" fillId="0" borderId="12" xfId="4" applyNumberFormat="1" applyFont="1" applyFill="1" applyBorder="1" applyAlignment="1">
      <alignment horizontal="center"/>
    </xf>
    <xf numFmtId="0" fontId="4" fillId="0" borderId="0" xfId="4" applyFont="1"/>
    <xf numFmtId="0" fontId="4" fillId="0" borderId="0" xfId="4" applyAlignment="1"/>
    <xf numFmtId="0" fontId="4" fillId="0" borderId="26" xfId="4" applyBorder="1"/>
    <xf numFmtId="0" fontId="10" fillId="6" borderId="6" xfId="0" applyFont="1" applyFill="1" applyBorder="1" applyAlignment="1">
      <alignment horizontal="center"/>
    </xf>
    <xf numFmtId="167" fontId="10" fillId="6" borderId="12" xfId="0" applyNumberFormat="1" applyFont="1" applyFill="1" applyBorder="1" applyAlignment="1">
      <alignment horizontal="center" vertical="center" wrapText="1"/>
    </xf>
    <xf numFmtId="0" fontId="10" fillId="6" borderId="13" xfId="0" applyFont="1" applyFill="1" applyBorder="1" applyAlignment="1">
      <alignment vertical="center"/>
    </xf>
    <xf numFmtId="4" fontId="10" fillId="6" borderId="12" xfId="1" applyNumberFormat="1" applyFont="1" applyFill="1" applyBorder="1" applyAlignment="1">
      <alignment horizontal="center" vertical="center" wrapText="1"/>
    </xf>
    <xf numFmtId="43" fontId="10" fillId="6" borderId="12" xfId="1" applyFont="1" applyFill="1" applyBorder="1" applyAlignment="1">
      <alignment horizontal="center" vertical="center" wrapText="1"/>
    </xf>
    <xf numFmtId="0" fontId="10" fillId="6" borderId="12" xfId="0" applyFont="1" applyFill="1" applyBorder="1" applyAlignment="1">
      <alignment horizontal="center" vertical="center" wrapText="1"/>
    </xf>
    <xf numFmtId="43" fontId="6" fillId="6" borderId="12" xfId="2" applyNumberFormat="1" applyFont="1" applyFill="1" applyBorder="1" applyAlignment="1">
      <alignment shrinkToFit="1"/>
    </xf>
    <xf numFmtId="1" fontId="13" fillId="0" borderId="12" xfId="0" applyNumberFormat="1" applyFont="1" applyBorder="1" applyAlignment="1">
      <alignment horizontal="center" wrapText="1"/>
    </xf>
    <xf numFmtId="1" fontId="13" fillId="0" borderId="12" xfId="0" applyNumberFormat="1" applyFont="1" applyFill="1" applyBorder="1" applyAlignment="1">
      <alignment horizontal="center" wrapText="1"/>
    </xf>
    <xf numFmtId="0" fontId="4" fillId="3" borderId="23" xfId="3" applyFill="1" applyBorder="1"/>
    <xf numFmtId="0" fontId="4" fillId="3" borderId="16" xfId="3" applyFill="1" applyBorder="1"/>
    <xf numFmtId="0" fontId="4" fillId="3" borderId="24" xfId="3" applyFill="1" applyBorder="1"/>
    <xf numFmtId="0" fontId="7" fillId="3" borderId="25" xfId="3" applyFont="1" applyFill="1" applyBorder="1"/>
    <xf numFmtId="0" fontId="4" fillId="5" borderId="0" xfId="3" applyFill="1" applyBorder="1"/>
    <xf numFmtId="0" fontId="7" fillId="3" borderId="0" xfId="3" applyFont="1" applyFill="1" applyBorder="1" applyAlignment="1">
      <alignment horizontal="left"/>
    </xf>
    <xf numFmtId="0" fontId="4" fillId="3" borderId="28" xfId="3" applyFill="1" applyBorder="1"/>
    <xf numFmtId="0" fontId="4" fillId="3" borderId="1" xfId="3" applyFill="1" applyBorder="1"/>
    <xf numFmtId="0" fontId="4" fillId="3" borderId="1" xfId="3" applyFill="1" applyBorder="1" applyAlignment="1">
      <alignment horizontal="left"/>
    </xf>
    <xf numFmtId="0" fontId="4" fillId="3" borderId="27" xfId="3" applyFill="1" applyBorder="1" applyAlignment="1">
      <alignment horizontal="left"/>
    </xf>
    <xf numFmtId="171" fontId="7" fillId="3" borderId="0" xfId="3" quotePrefix="1" applyNumberFormat="1" applyFont="1" applyFill="1" applyBorder="1" applyAlignment="1">
      <alignment horizontal="right"/>
    </xf>
    <xf numFmtId="0" fontId="4" fillId="3" borderId="25" xfId="3" applyFill="1" applyBorder="1"/>
    <xf numFmtId="0" fontId="4" fillId="3" borderId="25" xfId="3" quotePrefix="1" applyFill="1" applyBorder="1"/>
    <xf numFmtId="4" fontId="8" fillId="5" borderId="0" xfId="2" applyNumberFormat="1" applyFont="1" applyFill="1" applyBorder="1" applyAlignment="1">
      <alignment horizontal="right"/>
    </xf>
    <xf numFmtId="0" fontId="17" fillId="3" borderId="25" xfId="3" applyFont="1" applyFill="1" applyBorder="1" applyAlignment="1">
      <alignment horizontal="left"/>
    </xf>
    <xf numFmtId="0" fontId="4" fillId="3" borderId="76" xfId="3" applyFill="1" applyBorder="1"/>
    <xf numFmtId="0" fontId="4" fillId="3" borderId="77" xfId="3" applyFill="1" applyBorder="1"/>
    <xf numFmtId="0" fontId="4" fillId="3" borderId="0" xfId="3" quotePrefix="1" applyFill="1" applyBorder="1" applyAlignment="1">
      <alignment horizontal="left"/>
    </xf>
    <xf numFmtId="0" fontId="4" fillId="3" borderId="0" xfId="3" applyFill="1" applyBorder="1" applyAlignment="1">
      <alignment horizontal="right"/>
    </xf>
    <xf numFmtId="0" fontId="12" fillId="0" borderId="11" xfId="0" applyNumberFormat="1" applyFont="1" applyFill="1" applyBorder="1" applyAlignment="1">
      <alignment horizontal="center"/>
    </xf>
    <xf numFmtId="0" fontId="9" fillId="4" borderId="0" xfId="0" applyFont="1" applyFill="1" applyBorder="1" applyAlignment="1">
      <alignment horizontal="left" vertical="center" wrapText="1"/>
    </xf>
    <xf numFmtId="44" fontId="14" fillId="3" borderId="16" xfId="0" applyNumberFormat="1" applyFont="1" applyFill="1" applyBorder="1" applyAlignment="1">
      <alignment horizontal="center" vertical="center"/>
    </xf>
    <xf numFmtId="0" fontId="6" fillId="0" borderId="0" xfId="0" applyFont="1" applyBorder="1" applyAlignment="1"/>
    <xf numFmtId="44" fontId="10" fillId="3" borderId="0" xfId="0" applyNumberFormat="1" applyFont="1" applyFill="1" applyBorder="1" applyAlignment="1">
      <alignment horizontal="center"/>
    </xf>
    <xf numFmtId="2" fontId="13" fillId="3" borderId="61" xfId="4" applyNumberFormat="1" applyFont="1" applyFill="1" applyBorder="1" applyAlignment="1">
      <alignment horizontal="left" wrapText="1"/>
    </xf>
    <xf numFmtId="0" fontId="0" fillId="0" borderId="62" xfId="0" applyBorder="1" applyAlignment="1">
      <alignment horizontal="left" wrapText="1"/>
    </xf>
    <xf numFmtId="0" fontId="0" fillId="0" borderId="63" xfId="0" applyBorder="1" applyAlignment="1">
      <alignment horizontal="left" wrapText="1"/>
    </xf>
    <xf numFmtId="0" fontId="7" fillId="6" borderId="14" xfId="4" applyFont="1" applyFill="1" applyBorder="1" applyAlignment="1">
      <alignment horizontal="center" vertical="center"/>
    </xf>
    <xf numFmtId="0" fontId="4" fillId="0" borderId="0" xfId="3" applyFill="1"/>
    <xf numFmtId="0" fontId="4" fillId="0" borderId="64" xfId="3" applyFill="1" applyBorder="1"/>
    <xf numFmtId="0" fontId="4" fillId="0" borderId="65" xfId="3" applyFill="1" applyBorder="1"/>
    <xf numFmtId="0" fontId="4" fillId="0" borderId="66" xfId="3" applyFill="1" applyBorder="1"/>
    <xf numFmtId="0" fontId="4" fillId="0" borderId="67" xfId="3" applyFill="1" applyBorder="1"/>
    <xf numFmtId="0" fontId="4" fillId="5" borderId="0" xfId="3" applyFill="1"/>
    <xf numFmtId="1" fontId="5" fillId="5" borderId="0" xfId="3" applyNumberFormat="1" applyFont="1" applyFill="1" applyBorder="1"/>
    <xf numFmtId="0" fontId="4" fillId="0" borderId="68" xfId="3" applyFill="1" applyBorder="1"/>
    <xf numFmtId="0" fontId="7" fillId="5" borderId="0" xfId="3" applyFont="1" applyFill="1" applyBorder="1"/>
    <xf numFmtId="0" fontId="7" fillId="5" borderId="0" xfId="3" applyFont="1" applyFill="1" applyBorder="1" applyAlignment="1">
      <alignment horizontal="right"/>
    </xf>
    <xf numFmtId="0" fontId="4" fillId="5" borderId="0" xfId="3" applyFont="1" applyFill="1" applyBorder="1"/>
    <xf numFmtId="0" fontId="4" fillId="5" borderId="0" xfId="3" applyFont="1" applyFill="1"/>
    <xf numFmtId="0" fontId="4" fillId="5" borderId="0" xfId="3" applyFill="1" applyBorder="1" applyAlignment="1">
      <alignment horizontal="left"/>
    </xf>
    <xf numFmtId="0" fontId="7" fillId="5" borderId="0" xfId="3" applyFont="1" applyFill="1" applyBorder="1" applyAlignment="1">
      <alignment horizontal="left"/>
    </xf>
    <xf numFmtId="0" fontId="4" fillId="5" borderId="0" xfId="3" applyFill="1" applyAlignment="1">
      <alignment horizontal="left"/>
    </xf>
    <xf numFmtId="0" fontId="7" fillId="6" borderId="80" xfId="3" applyFont="1" applyFill="1" applyBorder="1" applyAlignment="1">
      <alignment horizontal="center"/>
    </xf>
    <xf numFmtId="0" fontId="7" fillId="6" borderId="71" xfId="3" applyFont="1" applyFill="1" applyBorder="1" applyAlignment="1">
      <alignment horizontal="center"/>
    </xf>
    <xf numFmtId="0" fontId="7" fillId="6" borderId="17" xfId="3" applyFont="1" applyFill="1" applyBorder="1" applyAlignment="1">
      <alignment horizontal="centerContinuous"/>
    </xf>
    <xf numFmtId="43" fontId="4" fillId="5" borderId="0" xfId="2" applyNumberFormat="1" applyFont="1" applyFill="1" applyBorder="1" applyAlignment="1">
      <alignment horizontal="center"/>
    </xf>
    <xf numFmtId="4" fontId="4" fillId="5" borderId="32" xfId="2" applyNumberFormat="1" applyFill="1" applyBorder="1" applyAlignment="1">
      <alignment shrinkToFit="1"/>
    </xf>
    <xf numFmtId="4" fontId="4" fillId="5" borderId="0" xfId="3" quotePrefix="1" applyNumberFormat="1" applyFont="1" applyFill="1" applyBorder="1" applyAlignment="1">
      <alignment horizontal="right"/>
    </xf>
    <xf numFmtId="4" fontId="0" fillId="5" borderId="81" xfId="2" applyNumberFormat="1" applyFont="1" applyFill="1" applyBorder="1" applyAlignment="1">
      <alignment horizontal="right" shrinkToFit="1"/>
    </xf>
    <xf numFmtId="39" fontId="4" fillId="5" borderId="17" xfId="2" applyNumberFormat="1" applyFill="1" applyBorder="1" applyAlignment="1">
      <alignment horizontal="right" shrinkToFit="1"/>
    </xf>
    <xf numFmtId="0" fontId="60" fillId="5" borderId="0" xfId="3" applyFont="1" applyFill="1" applyBorder="1"/>
    <xf numFmtId="4" fontId="7" fillId="5" borderId="0" xfId="3" quotePrefix="1" applyNumberFormat="1" applyFont="1" applyFill="1" applyBorder="1" applyAlignment="1">
      <alignment horizontal="right"/>
    </xf>
    <xf numFmtId="0" fontId="0" fillId="5" borderId="31" xfId="2" applyNumberFormat="1" applyFont="1" applyFill="1" applyBorder="1" applyAlignment="1">
      <alignment horizontal="right" shrinkToFit="1"/>
    </xf>
    <xf numFmtId="44" fontId="4" fillId="5" borderId="17" xfId="2" applyFill="1" applyBorder="1" applyAlignment="1">
      <alignment horizontal="right" shrinkToFit="1"/>
    </xf>
    <xf numFmtId="171" fontId="7" fillId="5" borderId="0" xfId="3" quotePrefix="1" applyNumberFormat="1" applyFont="1" applyFill="1" applyBorder="1" applyAlignment="1">
      <alignment horizontal="right"/>
    </xf>
    <xf numFmtId="171" fontId="7" fillId="5" borderId="1" xfId="3" quotePrefix="1" applyNumberFormat="1" applyFont="1" applyFill="1" applyBorder="1" applyAlignment="1">
      <alignment horizontal="right"/>
    </xf>
    <xf numFmtId="4" fontId="7" fillId="5" borderId="0" xfId="3" applyNumberFormat="1" applyFont="1" applyFill="1" applyBorder="1" applyAlignment="1">
      <alignment horizontal="center"/>
    </xf>
    <xf numFmtId="44" fontId="4" fillId="5" borderId="32" xfId="2" applyFill="1" applyBorder="1" applyAlignment="1">
      <alignment horizontal="right" shrinkToFit="1"/>
    </xf>
    <xf numFmtId="4" fontId="7" fillId="5" borderId="0" xfId="3" quotePrefix="1" applyNumberFormat="1" applyFont="1" applyFill="1" applyBorder="1" applyAlignment="1"/>
    <xf numFmtId="43" fontId="7" fillId="5" borderId="14" xfId="2" applyNumberFormat="1" applyFont="1" applyFill="1" applyBorder="1" applyAlignment="1">
      <alignment horizontal="right" shrinkToFit="1"/>
    </xf>
    <xf numFmtId="0" fontId="63" fillId="5" borderId="0" xfId="3" applyFont="1" applyFill="1" applyBorder="1"/>
    <xf numFmtId="5" fontId="4" fillId="5" borderId="0" xfId="3" applyNumberFormat="1" applyFill="1" applyBorder="1"/>
    <xf numFmtId="0" fontId="17" fillId="5" borderId="23" xfId="3" applyFont="1" applyFill="1" applyBorder="1" applyAlignment="1">
      <alignment horizontal="left"/>
    </xf>
    <xf numFmtId="0" fontId="4" fillId="5" borderId="16" xfId="3" applyFill="1" applyBorder="1"/>
    <xf numFmtId="0" fontId="4" fillId="5" borderId="24" xfId="3" applyFill="1" applyBorder="1"/>
    <xf numFmtId="0" fontId="4" fillId="5" borderId="25" xfId="3" applyFont="1" applyFill="1" applyBorder="1" applyAlignment="1">
      <alignment horizontal="right"/>
    </xf>
    <xf numFmtId="0" fontId="4" fillId="5" borderId="26" xfId="3" applyFill="1" applyBorder="1"/>
    <xf numFmtId="0" fontId="4" fillId="5" borderId="28" xfId="3" applyFill="1" applyBorder="1"/>
    <xf numFmtId="0" fontId="4" fillId="5" borderId="1" xfId="3" applyFill="1" applyBorder="1"/>
    <xf numFmtId="0" fontId="4" fillId="5" borderId="27" xfId="3" applyFill="1" applyBorder="1"/>
    <xf numFmtId="0" fontId="4" fillId="5" borderId="76" xfId="3" applyFill="1" applyBorder="1"/>
    <xf numFmtId="0" fontId="4" fillId="5" borderId="77" xfId="3" applyFill="1" applyBorder="1"/>
    <xf numFmtId="0" fontId="7" fillId="5" borderId="0" xfId="3" applyFont="1" applyFill="1" applyBorder="1" applyAlignment="1">
      <alignment horizontal="center"/>
    </xf>
    <xf numFmtId="49" fontId="17" fillId="5" borderId="0" xfId="3" applyNumberFormat="1" applyFont="1" applyFill="1" applyBorder="1" applyAlignment="1"/>
    <xf numFmtId="0" fontId="4" fillId="0" borderId="78" xfId="3" applyFill="1" applyBorder="1"/>
    <xf numFmtId="0" fontId="4" fillId="0" borderId="52" xfId="3" applyFill="1" applyBorder="1"/>
    <xf numFmtId="0" fontId="4" fillId="0" borderId="79" xfId="3" applyFill="1" applyBorder="1"/>
    <xf numFmtId="0" fontId="7" fillId="6" borderId="14" xfId="0" applyFont="1" applyFill="1" applyBorder="1"/>
    <xf numFmtId="0" fontId="7" fillId="6" borderId="21" xfId="0" applyFont="1" applyFill="1" applyBorder="1"/>
    <xf numFmtId="0" fontId="7" fillId="6" borderId="30" xfId="0" applyFont="1" applyFill="1" applyBorder="1"/>
    <xf numFmtId="0" fontId="0" fillId="0" borderId="0" xfId="0" applyAlignment="1">
      <alignment horizontal="left" vertical="center" wrapText="1"/>
    </xf>
    <xf numFmtId="1" fontId="13" fillId="0" borderId="12" xfId="0" applyNumberFormat="1" applyFont="1" applyBorder="1" applyAlignment="1">
      <alignment horizontal="center" vertical="center" wrapText="1"/>
    </xf>
    <xf numFmtId="15" fontId="6" fillId="0" borderId="0" xfId="0" applyNumberFormat="1" applyFont="1" applyAlignment="1">
      <alignment horizontal="center"/>
    </xf>
    <xf numFmtId="0" fontId="10" fillId="6" borderId="8" xfId="0" applyFont="1" applyFill="1" applyBorder="1" applyAlignment="1">
      <alignment horizontal="left"/>
    </xf>
    <xf numFmtId="0" fontId="0" fillId="0" borderId="0" xfId="0" applyAlignment="1">
      <alignment wrapText="1"/>
    </xf>
    <xf numFmtId="0" fontId="0" fillId="5" borderId="0" xfId="0" applyFill="1" applyAlignment="1">
      <alignment wrapText="1"/>
    </xf>
    <xf numFmtId="0" fontId="0" fillId="5" borderId="0" xfId="0" applyFill="1" applyAlignment="1">
      <alignment horizontal="center" wrapText="1"/>
    </xf>
    <xf numFmtId="0" fontId="0" fillId="5" borderId="0" xfId="0" applyFill="1" applyAlignment="1">
      <alignment horizontal="right" wrapText="1"/>
    </xf>
    <xf numFmtId="0" fontId="0" fillId="5" borderId="0" xfId="0" applyFill="1" applyAlignment="1"/>
    <xf numFmtId="0" fontId="86" fillId="46" borderId="25" xfId="0" applyFont="1" applyFill="1" applyBorder="1" applyAlignment="1">
      <alignment horizontal="right"/>
    </xf>
    <xf numFmtId="0" fontId="0" fillId="46" borderId="28" xfId="0" applyFill="1" applyBorder="1" applyAlignment="1">
      <alignment horizontal="right"/>
    </xf>
    <xf numFmtId="0" fontId="87" fillId="46" borderId="0" xfId="0" applyFont="1" applyFill="1" applyBorder="1" applyAlignment="1">
      <alignment horizontal="left"/>
    </xf>
    <xf numFmtId="0" fontId="87" fillId="46" borderId="26" xfId="0" applyFont="1" applyFill="1" applyBorder="1" applyAlignment="1">
      <alignment horizontal="left"/>
    </xf>
    <xf numFmtId="0" fontId="0" fillId="46" borderId="27" xfId="0" applyFill="1" applyBorder="1" applyAlignment="1">
      <alignment horizontal="left"/>
    </xf>
    <xf numFmtId="0" fontId="10" fillId="6" borderId="86" xfId="0" applyFont="1" applyFill="1" applyBorder="1" applyAlignment="1">
      <alignment horizontal="center" vertical="center"/>
    </xf>
    <xf numFmtId="0" fontId="10" fillId="6" borderId="87" xfId="0" applyFont="1" applyFill="1" applyBorder="1" applyAlignment="1">
      <alignment horizontal="center" vertical="center"/>
    </xf>
    <xf numFmtId="0" fontId="0" fillId="46" borderId="1" xfId="0" applyFill="1" applyBorder="1" applyAlignment="1">
      <alignment horizontal="left"/>
    </xf>
    <xf numFmtId="0" fontId="10" fillId="6" borderId="88"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89" xfId="0" applyFont="1" applyFill="1" applyBorder="1" applyAlignment="1">
      <alignment horizontal="center" vertical="center"/>
    </xf>
    <xf numFmtId="0" fontId="10" fillId="6" borderId="90" xfId="0" applyFont="1" applyFill="1" applyBorder="1" applyAlignment="1">
      <alignment horizontal="left"/>
    </xf>
    <xf numFmtId="0" fontId="10" fillId="6" borderId="85" xfId="0" applyFont="1" applyFill="1" applyBorder="1" applyAlignment="1">
      <alignment horizontal="left" vertical="center"/>
    </xf>
    <xf numFmtId="4" fontId="6" fillId="0" borderId="93" xfId="0" applyNumberFormat="1" applyFont="1" applyBorder="1" applyAlignment="1">
      <alignment horizontal="right"/>
    </xf>
    <xf numFmtId="0" fontId="14" fillId="0" borderId="93" xfId="0" applyFont="1" applyBorder="1" applyAlignment="1">
      <alignment horizontal="center"/>
    </xf>
    <xf numFmtId="1" fontId="4" fillId="3" borderId="96" xfId="4" applyNumberFormat="1" applyFont="1" applyFill="1" applyBorder="1" applyAlignment="1">
      <alignment horizontal="center"/>
    </xf>
    <xf numFmtId="1" fontId="4" fillId="3" borderId="25" xfId="4" applyNumberFormat="1" applyFont="1" applyFill="1" applyBorder="1" applyAlignment="1">
      <alignment horizontal="center"/>
    </xf>
    <xf numFmtId="1" fontId="4" fillId="3" borderId="28" xfId="4" applyNumberFormat="1" applyFont="1" applyFill="1" applyBorder="1" applyAlignment="1">
      <alignment horizontal="center"/>
    </xf>
    <xf numFmtId="0" fontId="4" fillId="0" borderId="25" xfId="4" quotePrefix="1" applyFont="1" applyFill="1" applyBorder="1" applyAlignment="1">
      <alignment horizontal="right"/>
    </xf>
    <xf numFmtId="43" fontId="7" fillId="3" borderId="0" xfId="4" applyNumberFormat="1" applyFont="1" applyFill="1" applyBorder="1" applyAlignment="1">
      <alignment horizontal="center"/>
    </xf>
    <xf numFmtId="43" fontId="4" fillId="3" borderId="103" xfId="2" applyNumberFormat="1" applyFont="1" applyFill="1" applyBorder="1" applyAlignment="1">
      <alignment horizontal="center"/>
    </xf>
    <xf numFmtId="43" fontId="4" fillId="3" borderId="104" xfId="2" applyNumberFormat="1" applyFont="1" applyFill="1" applyBorder="1" applyAlignment="1">
      <alignment horizontal="center"/>
    </xf>
    <xf numFmtId="43" fontId="4" fillId="3" borderId="30" xfId="2" applyNumberFormat="1" applyFont="1" applyFill="1" applyBorder="1" applyAlignment="1">
      <alignment horizontal="center"/>
    </xf>
    <xf numFmtId="43" fontId="28" fillId="0" borderId="97" xfId="2" applyNumberFormat="1" applyFont="1" applyBorder="1" applyAlignment="1">
      <alignment horizontal="center"/>
    </xf>
    <xf numFmtId="43" fontId="28" fillId="0" borderId="0" xfId="2" applyNumberFormat="1" applyFont="1" applyBorder="1" applyAlignment="1">
      <alignment horizontal="center"/>
    </xf>
    <xf numFmtId="43" fontId="28" fillId="0" borderId="102" xfId="2" applyNumberFormat="1" applyFont="1" applyBorder="1" applyAlignment="1">
      <alignment horizontal="center"/>
    </xf>
    <xf numFmtId="43" fontId="28" fillId="0" borderId="98" xfId="2" applyNumberFormat="1" applyFont="1" applyBorder="1" applyAlignment="1">
      <alignment horizontal="center"/>
    </xf>
    <xf numFmtId="43" fontId="28" fillId="0" borderId="26" xfId="2" applyNumberFormat="1" applyFont="1" applyBorder="1" applyAlignment="1">
      <alignment horizontal="center"/>
    </xf>
    <xf numFmtId="43" fontId="28" fillId="0" borderId="27" xfId="2" applyNumberFormat="1" applyFont="1" applyBorder="1" applyAlignment="1">
      <alignment horizontal="center"/>
    </xf>
    <xf numFmtId="43" fontId="4" fillId="3" borderId="32" xfId="4" applyNumberFormat="1" applyFont="1" applyFill="1" applyBorder="1" applyAlignment="1">
      <alignment horizontal="center"/>
    </xf>
    <xf numFmtId="0" fontId="13" fillId="5" borderId="103" xfId="0" applyNumberFormat="1" applyFont="1" applyFill="1" applyBorder="1" applyAlignment="1">
      <alignment horizontal="center" wrapText="1"/>
    </xf>
    <xf numFmtId="0" fontId="13" fillId="5" borderId="104" xfId="0" applyNumberFormat="1" applyFont="1" applyFill="1" applyBorder="1" applyAlignment="1">
      <alignment horizontal="center" wrapText="1"/>
    </xf>
    <xf numFmtId="0" fontId="13" fillId="5" borderId="30" xfId="0" applyNumberFormat="1" applyFont="1" applyFill="1" applyBorder="1" applyAlignment="1">
      <alignment horizontal="center" wrapText="1"/>
    </xf>
    <xf numFmtId="0" fontId="13" fillId="5" borderId="98" xfId="0" applyNumberFormat="1" applyFont="1" applyFill="1" applyBorder="1" applyAlignment="1">
      <alignment horizontal="center" wrapText="1"/>
    </xf>
    <xf numFmtId="0" fontId="13" fillId="5" borderId="26" xfId="0" applyNumberFormat="1" applyFont="1" applyFill="1" applyBorder="1" applyAlignment="1">
      <alignment horizontal="center" wrapText="1"/>
    </xf>
    <xf numFmtId="0" fontId="13" fillId="5" borderId="27" xfId="0" applyNumberFormat="1" applyFont="1" applyFill="1" applyBorder="1" applyAlignment="1">
      <alignment horizontal="center" wrapText="1"/>
    </xf>
    <xf numFmtId="43" fontId="7" fillId="5" borderId="1" xfId="3" applyNumberFormat="1" applyFont="1" applyFill="1" applyBorder="1" applyAlignment="1">
      <alignment horizontal="center"/>
    </xf>
    <xf numFmtId="0" fontId="60" fillId="6" borderId="80" xfId="3" applyFont="1" applyFill="1" applyBorder="1" applyAlignment="1">
      <alignment horizontal="center"/>
    </xf>
    <xf numFmtId="0" fontId="0" fillId="0" borderId="91" xfId="0" applyBorder="1"/>
    <xf numFmtId="0" fontId="7" fillId="0" borderId="91" xfId="0" applyFont="1" applyBorder="1" applyAlignment="1">
      <alignment horizontal="center"/>
    </xf>
    <xf numFmtId="0" fontId="90" fillId="0" borderId="91" xfId="0" applyFont="1" applyBorder="1"/>
    <xf numFmtId="0" fontId="90" fillId="0" borderId="91" xfId="0" applyFont="1" applyBorder="1" applyAlignment="1">
      <alignment horizontal="left"/>
    </xf>
    <xf numFmtId="0" fontId="0" fillId="0" borderId="91" xfId="0" applyBorder="1" applyAlignment="1">
      <alignment horizontal="left"/>
    </xf>
    <xf numFmtId="0" fontId="24" fillId="0" borderId="0" xfId="0" applyFont="1"/>
    <xf numFmtId="0" fontId="4" fillId="3" borderId="97" xfId="4" applyFont="1" applyFill="1" applyBorder="1" applyAlignment="1">
      <alignment horizontal="center"/>
    </xf>
    <xf numFmtId="0" fontId="4" fillId="3" borderId="102" xfId="4" applyFont="1" applyFill="1" applyBorder="1" applyAlignment="1">
      <alignment horizontal="center"/>
    </xf>
    <xf numFmtId="0" fontId="4" fillId="3" borderId="103" xfId="4" applyFont="1" applyFill="1" applyBorder="1" applyAlignment="1">
      <alignment horizontal="center"/>
    </xf>
    <xf numFmtId="0" fontId="4" fillId="3" borderId="104" xfId="4" applyFont="1" applyFill="1" applyBorder="1" applyAlignment="1">
      <alignment horizontal="center"/>
    </xf>
    <xf numFmtId="0" fontId="4" fillId="3" borderId="30" xfId="4" applyFont="1" applyFill="1" applyBorder="1" applyAlignment="1">
      <alignment horizontal="center"/>
    </xf>
    <xf numFmtId="1" fontId="13" fillId="0" borderId="12" xfId="0" applyNumberFormat="1" applyFont="1" applyFill="1" applyBorder="1" applyAlignment="1">
      <alignment horizontal="center" vertical="center"/>
    </xf>
    <xf numFmtId="1" fontId="13" fillId="0" borderId="12" xfId="0" applyNumberFormat="1" applyFont="1" applyBorder="1" applyAlignment="1">
      <alignment horizontal="left" vertical="center" wrapText="1"/>
    </xf>
    <xf numFmtId="1" fontId="13" fillId="0" borderId="13" xfId="0" applyNumberFormat="1" applyFont="1" applyBorder="1" applyAlignment="1">
      <alignment horizontal="center" vertical="center" wrapText="1"/>
    </xf>
    <xf numFmtId="1" fontId="13" fillId="0" borderId="109" xfId="0" applyNumberFormat="1" applyFont="1" applyBorder="1" applyAlignment="1">
      <alignment horizontal="center" vertical="center" wrapText="1"/>
    </xf>
    <xf numFmtId="1" fontId="13" fillId="0" borderId="110" xfId="0" applyNumberFormat="1" applyFont="1" applyBorder="1" applyAlignment="1">
      <alignment horizontal="left" vertical="center" wrapText="1"/>
    </xf>
    <xf numFmtId="1" fontId="13" fillId="0" borderId="111" xfId="0" applyNumberFormat="1" applyFont="1" applyBorder="1" applyAlignment="1">
      <alignment horizontal="left" vertical="center" wrapText="1"/>
    </xf>
    <xf numFmtId="0" fontId="13" fillId="0" borderId="91" xfId="0" applyFont="1" applyBorder="1"/>
    <xf numFmtId="1" fontId="13" fillId="0" borderId="91" xfId="0" applyNumberFormat="1" applyFont="1" applyBorder="1" applyAlignment="1">
      <alignment horizontal="left" vertical="center" wrapText="1"/>
    </xf>
    <xf numFmtId="0" fontId="0" fillId="0" borderId="91" xfId="0" applyFont="1" applyBorder="1" applyAlignment="1">
      <alignment horizontal="left" vertical="top" wrapText="1"/>
    </xf>
    <xf numFmtId="187" fontId="13" fillId="0" borderId="12" xfId="0" applyNumberFormat="1" applyFont="1" applyBorder="1" applyAlignment="1">
      <alignment horizontal="center" vertical="center" wrapText="1"/>
    </xf>
    <xf numFmtId="187" fontId="13" fillId="0" borderId="13" xfId="0" applyNumberFormat="1" applyFont="1" applyBorder="1" applyAlignment="1">
      <alignment horizontal="center" vertical="center" wrapText="1"/>
    </xf>
    <xf numFmtId="1" fontId="13" fillId="0" borderId="12" xfId="0" applyNumberFormat="1" applyFont="1" applyBorder="1" applyAlignment="1">
      <alignment horizontal="left" wrapText="1"/>
    </xf>
    <xf numFmtId="0" fontId="10" fillId="6" borderId="13" xfId="0" applyFont="1" applyFill="1" applyBorder="1" applyAlignment="1">
      <alignment horizontal="center" vertical="center"/>
    </xf>
    <xf numFmtId="187" fontId="13" fillId="0" borderId="12" xfId="0" applyNumberFormat="1" applyFont="1" applyBorder="1" applyAlignment="1">
      <alignment horizontal="center" wrapText="1"/>
    </xf>
    <xf numFmtId="0" fontId="6" fillId="0" borderId="18" xfId="0" applyFont="1" applyBorder="1" applyAlignment="1">
      <alignment horizontal="left" wrapText="1"/>
    </xf>
    <xf numFmtId="0" fontId="6" fillId="0" borderId="108" xfId="0" applyFont="1" applyBorder="1" applyAlignment="1">
      <alignment horizontal="left" wrapText="1"/>
    </xf>
    <xf numFmtId="165" fontId="12" fillId="0" borderId="8" xfId="0" applyNumberFormat="1" applyFont="1" applyFill="1" applyBorder="1" applyAlignment="1">
      <alignment horizontal="center"/>
    </xf>
    <xf numFmtId="165" fontId="12" fillId="0" borderId="9" xfId="0" applyNumberFormat="1" applyFont="1" applyFill="1" applyBorder="1" applyAlignment="1">
      <alignment horizontal="center"/>
    </xf>
    <xf numFmtId="165" fontId="12" fillId="0" borderId="10" xfId="0" applyNumberFormat="1" applyFont="1" applyFill="1" applyBorder="1" applyAlignment="1">
      <alignment horizontal="center"/>
    </xf>
    <xf numFmtId="166" fontId="12" fillId="0" borderId="8" xfId="0" applyNumberFormat="1" applyFont="1" applyFill="1" applyBorder="1" applyAlignment="1">
      <alignment horizontal="center"/>
    </xf>
    <xf numFmtId="166" fontId="12"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10" xfId="0" applyNumberFormat="1" applyFont="1" applyFill="1" applyBorder="1" applyAlignment="1">
      <alignment horizontal="center"/>
    </xf>
    <xf numFmtId="164" fontId="6" fillId="0" borderId="0" xfId="0" applyNumberFormat="1" applyFont="1" applyAlignment="1">
      <alignment horizontal="center"/>
    </xf>
    <xf numFmtId="0" fontId="0" fillId="3" borderId="1" xfId="3" applyFont="1" applyFill="1" applyBorder="1" applyAlignment="1">
      <alignment horizontal="center"/>
    </xf>
    <xf numFmtId="0" fontId="4" fillId="3" borderId="1" xfId="3" applyFill="1" applyBorder="1" applyAlignment="1">
      <alignment horizontal="center"/>
    </xf>
    <xf numFmtId="0" fontId="9" fillId="4" borderId="0" xfId="0" applyFont="1" applyFill="1" applyBorder="1" applyAlignment="1">
      <alignment horizontal="left" vertical="center" wrapText="1"/>
    </xf>
    <xf numFmtId="0" fontId="10" fillId="6" borderId="4" xfId="0" applyFont="1" applyFill="1" applyBorder="1" applyAlignment="1">
      <alignment horizontal="center"/>
    </xf>
    <xf numFmtId="0" fontId="10" fillId="6" borderId="5" xfId="0" applyFont="1" applyFill="1" applyBorder="1" applyAlignment="1">
      <alignment horizontal="center"/>
    </xf>
    <xf numFmtId="0" fontId="10" fillId="6" borderId="7" xfId="0" applyFont="1" applyFill="1" applyBorder="1" applyAlignment="1">
      <alignment horizontal="center"/>
    </xf>
    <xf numFmtId="44" fontId="10" fillId="3" borderId="0" xfId="0" applyNumberFormat="1" applyFont="1" applyFill="1"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15" fontId="6" fillId="0" borderId="1" xfId="0" applyNumberFormat="1" applyFont="1" applyBorder="1" applyAlignment="1">
      <alignment horizontal="right"/>
    </xf>
    <xf numFmtId="0" fontId="0" fillId="0" borderId="1" xfId="0" applyBorder="1" applyAlignment="1">
      <alignment horizontal="right"/>
    </xf>
    <xf numFmtId="44" fontId="6" fillId="3" borderId="0" xfId="0" applyNumberFormat="1" applyFont="1" applyFill="1" applyBorder="1" applyAlignment="1">
      <alignment horizontal="center" vertical="top"/>
    </xf>
    <xf numFmtId="0" fontId="0" fillId="0" borderId="0" xfId="0" applyFont="1" applyAlignment="1">
      <alignment horizontal="center" vertical="top"/>
    </xf>
    <xf numFmtId="0" fontId="6" fillId="0" borderId="1" xfId="0" applyFont="1" applyBorder="1" applyAlignment="1">
      <alignment horizontal="center"/>
    </xf>
    <xf numFmtId="44" fontId="14" fillId="3" borderId="16" xfId="0" applyNumberFormat="1" applyFont="1" applyFill="1" applyBorder="1" applyAlignment="1">
      <alignment horizontal="center" vertical="center"/>
    </xf>
    <xf numFmtId="0" fontId="0" fillId="0" borderId="0" xfId="0" applyAlignment="1">
      <alignment horizontal="left" vertical="center" wrapText="1"/>
    </xf>
    <xf numFmtId="0" fontId="12" fillId="0" borderId="8" xfId="0" applyNumberFormat="1" applyFont="1" applyFill="1" applyBorder="1" applyAlignment="1">
      <alignment horizontal="center"/>
    </xf>
    <xf numFmtId="0" fontId="12" fillId="0" borderId="9" xfId="0" applyNumberFormat="1" applyFont="1" applyFill="1" applyBorder="1" applyAlignment="1">
      <alignment horizontal="center"/>
    </xf>
    <xf numFmtId="0" fontId="12" fillId="0" borderId="10" xfId="0" applyNumberFormat="1" applyFont="1" applyFill="1" applyBorder="1" applyAlignment="1">
      <alignment horizontal="center"/>
    </xf>
    <xf numFmtId="0" fontId="23" fillId="0" borderId="14" xfId="0" applyNumberFormat="1" applyFont="1" applyFill="1" applyBorder="1" applyAlignment="1">
      <alignment horizontal="center"/>
    </xf>
    <xf numFmtId="167" fontId="6" fillId="0" borderId="0" xfId="0" applyNumberFormat="1" applyFont="1" applyFill="1" applyBorder="1" applyAlignment="1"/>
    <xf numFmtId="0" fontId="6" fillId="0" borderId="0" xfId="0" applyFont="1" applyBorder="1" applyAlignment="1"/>
    <xf numFmtId="0" fontId="10" fillId="6" borderId="18" xfId="0" applyFont="1"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2" fontId="13" fillId="3" borderId="61" xfId="4" applyNumberFormat="1" applyFont="1" applyFill="1" applyBorder="1" applyAlignment="1">
      <alignment horizontal="left" wrapText="1"/>
    </xf>
    <xf numFmtId="0" fontId="0" fillId="0" borderId="62" xfId="0" applyBorder="1" applyAlignment="1">
      <alignment horizontal="left" wrapText="1"/>
    </xf>
    <xf numFmtId="0" fontId="0" fillId="0" borderId="63" xfId="0" applyBorder="1" applyAlignment="1">
      <alignment horizontal="left" wrapText="1"/>
    </xf>
    <xf numFmtId="2" fontId="13" fillId="3" borderId="18" xfId="4" applyNumberFormat="1" applyFont="1" applyFill="1" applyBorder="1" applyAlignment="1">
      <alignment horizontal="left" wrapText="1"/>
    </xf>
    <xf numFmtId="2" fontId="13" fillId="3" borderId="19" xfId="4" applyNumberFormat="1" applyFont="1" applyFill="1" applyBorder="1" applyAlignment="1">
      <alignment horizontal="left" wrapText="1"/>
    </xf>
    <xf numFmtId="2" fontId="13" fillId="3" borderId="20" xfId="4" applyNumberFormat="1" applyFont="1" applyFill="1" applyBorder="1" applyAlignment="1">
      <alignment horizontal="left" wrapText="1"/>
    </xf>
    <xf numFmtId="2" fontId="13" fillId="3" borderId="108" xfId="4" applyNumberFormat="1" applyFont="1" applyFill="1" applyBorder="1" applyAlignment="1">
      <alignment horizontal="left" wrapText="1"/>
    </xf>
    <xf numFmtId="2" fontId="13" fillId="3" borderId="0" xfId="4" applyNumberFormat="1" applyFont="1" applyFill="1" applyBorder="1" applyAlignment="1">
      <alignment horizontal="left" wrapText="1"/>
    </xf>
    <xf numFmtId="2" fontId="13" fillId="3" borderId="112" xfId="4" applyNumberFormat="1" applyFont="1" applyFill="1" applyBorder="1" applyAlignment="1">
      <alignment horizontal="left" wrapText="1"/>
    </xf>
    <xf numFmtId="2" fontId="13" fillId="3" borderId="113" xfId="4" applyNumberFormat="1" applyFont="1" applyFill="1" applyBorder="1" applyAlignment="1">
      <alignment horizontal="left" wrapText="1"/>
    </xf>
    <xf numFmtId="2" fontId="13" fillId="3" borderId="102" xfId="4" applyNumberFormat="1" applyFont="1" applyFill="1" applyBorder="1" applyAlignment="1">
      <alignment horizontal="left" wrapText="1"/>
    </xf>
    <xf numFmtId="2" fontId="13" fillId="3" borderId="114" xfId="4" applyNumberFormat="1" applyFont="1" applyFill="1" applyBorder="1" applyAlignment="1">
      <alignment horizontal="left" wrapText="1"/>
    </xf>
    <xf numFmtId="0" fontId="10" fillId="6" borderId="99" xfId="0" applyFont="1" applyFill="1" applyBorder="1" applyAlignment="1">
      <alignment horizontal="left"/>
    </xf>
    <xf numFmtId="0" fontId="10" fillId="6" borderId="100" xfId="0" applyFont="1" applyFill="1" applyBorder="1" applyAlignment="1">
      <alignment horizontal="left"/>
    </xf>
    <xf numFmtId="0" fontId="10" fillId="6" borderId="101" xfId="0" applyFont="1" applyFill="1" applyBorder="1" applyAlignment="1">
      <alignment horizontal="left"/>
    </xf>
    <xf numFmtId="0" fontId="10" fillId="6" borderId="83" xfId="0" applyFont="1" applyFill="1" applyBorder="1" applyAlignment="1">
      <alignment horizontal="left"/>
    </xf>
    <xf numFmtId="166" fontId="12" fillId="0" borderId="99" xfId="0" applyNumberFormat="1" applyFont="1" applyFill="1" applyBorder="1" applyAlignment="1">
      <alignment horizontal="center"/>
    </xf>
    <xf numFmtId="166" fontId="12" fillId="0" borderId="101" xfId="0" applyNumberFormat="1" applyFont="1" applyFill="1" applyBorder="1" applyAlignment="1">
      <alignment horizontal="center"/>
    </xf>
    <xf numFmtId="166" fontId="12" fillId="0" borderId="83" xfId="0" applyNumberFormat="1" applyFont="1" applyFill="1" applyBorder="1" applyAlignment="1">
      <alignment horizontal="center"/>
    </xf>
    <xf numFmtId="0" fontId="85" fillId="46" borderId="96" xfId="0" applyFont="1" applyFill="1" applyBorder="1" applyAlignment="1">
      <alignment horizontal="left"/>
    </xf>
    <xf numFmtId="0" fontId="85" fillId="46" borderId="97" xfId="0" applyFont="1" applyFill="1" applyBorder="1" applyAlignment="1">
      <alignment horizontal="left"/>
    </xf>
    <xf numFmtId="0" fontId="85" fillId="46" borderId="98" xfId="0" applyFont="1" applyFill="1" applyBorder="1" applyAlignment="1">
      <alignment horizontal="left"/>
    </xf>
    <xf numFmtId="44" fontId="14" fillId="3" borderId="93" xfId="0" applyNumberFormat="1" applyFont="1" applyFill="1" applyBorder="1" applyAlignment="1">
      <alignment horizontal="left" vertical="center"/>
    </xf>
    <xf numFmtId="2" fontId="13" fillId="3" borderId="91" xfId="4" applyNumberFormat="1" applyFont="1" applyFill="1" applyBorder="1" applyAlignment="1">
      <alignment horizontal="left" wrapText="1"/>
    </xf>
    <xf numFmtId="2" fontId="13" fillId="3" borderId="92" xfId="4" applyNumberFormat="1" applyFont="1" applyFill="1" applyBorder="1" applyAlignment="1">
      <alignment horizontal="left" wrapText="1"/>
    </xf>
    <xf numFmtId="2" fontId="13" fillId="3" borderId="93" xfId="4" applyNumberFormat="1" applyFont="1" applyFill="1" applyBorder="1" applyAlignment="1">
      <alignment horizontal="left" wrapText="1"/>
    </xf>
    <xf numFmtId="2" fontId="13" fillId="3" borderId="94" xfId="4" applyNumberFormat="1" applyFont="1" applyFill="1" applyBorder="1" applyAlignment="1">
      <alignment horizontal="left" wrapText="1"/>
    </xf>
    <xf numFmtId="2" fontId="13" fillId="3" borderId="25" xfId="4" applyNumberFormat="1" applyFont="1" applyFill="1" applyBorder="1" applyAlignment="1">
      <alignment horizontal="left" wrapText="1"/>
    </xf>
    <xf numFmtId="2" fontId="13" fillId="3" borderId="26" xfId="4" applyNumberFormat="1" applyFont="1" applyFill="1" applyBorder="1" applyAlignment="1">
      <alignment horizontal="left" wrapText="1"/>
    </xf>
    <xf numFmtId="2" fontId="13" fillId="3" borderId="28" xfId="4" applyNumberFormat="1" applyFont="1" applyFill="1" applyBorder="1" applyAlignment="1">
      <alignment horizontal="left" wrapText="1"/>
    </xf>
    <xf numFmtId="2" fontId="13" fillId="3" borderId="1" xfId="4" applyNumberFormat="1" applyFont="1" applyFill="1" applyBorder="1" applyAlignment="1">
      <alignment horizontal="left" wrapText="1"/>
    </xf>
    <xf numFmtId="2" fontId="13" fillId="3" borderId="27" xfId="4" applyNumberFormat="1" applyFont="1" applyFill="1" applyBorder="1" applyAlignment="1">
      <alignment horizontal="left" wrapText="1"/>
    </xf>
    <xf numFmtId="0" fontId="4" fillId="3" borderId="21" xfId="4" applyFont="1" applyFill="1" applyBorder="1" applyAlignment="1">
      <alignment horizontal="center"/>
    </xf>
    <xf numFmtId="0" fontId="4" fillId="3" borderId="15" xfId="4" applyFont="1" applyFill="1" applyBorder="1" applyAlignment="1">
      <alignment horizontal="center"/>
    </xf>
    <xf numFmtId="0" fontId="4" fillId="3" borderId="22" xfId="4" applyFont="1" applyFill="1" applyBorder="1" applyAlignment="1">
      <alignment horizontal="center"/>
    </xf>
    <xf numFmtId="0" fontId="0" fillId="3" borderId="14" xfId="4" applyFont="1" applyFill="1" applyBorder="1" applyAlignment="1">
      <alignment vertical="center"/>
    </xf>
    <xf numFmtId="0" fontId="0" fillId="0" borderId="14" xfId="0" applyBorder="1" applyAlignment="1"/>
    <xf numFmtId="0" fontId="4" fillId="3" borderId="21" xfId="4" applyFont="1" applyFill="1" applyBorder="1" applyAlignment="1">
      <alignment horizontal="center" vertical="center"/>
    </xf>
    <xf numFmtId="0" fontId="4" fillId="3" borderId="15" xfId="4" applyFont="1" applyFill="1" applyBorder="1" applyAlignment="1">
      <alignment horizontal="center" vertical="center"/>
    </xf>
    <xf numFmtId="0" fontId="4" fillId="3" borderId="22" xfId="4" applyFont="1" applyFill="1" applyBorder="1" applyAlignment="1">
      <alignment horizontal="center" vertical="center"/>
    </xf>
    <xf numFmtId="0" fontId="4" fillId="3" borderId="36" xfId="4" applyFont="1" applyFill="1" applyBorder="1" applyAlignment="1">
      <alignment horizontal="left"/>
    </xf>
    <xf numFmtId="0" fontId="0" fillId="0" borderId="37" xfId="0" applyBorder="1" applyAlignment="1"/>
    <xf numFmtId="0" fontId="0" fillId="3" borderId="36" xfId="4" applyFont="1" applyFill="1" applyBorder="1" applyAlignment="1">
      <alignment horizontal="left"/>
    </xf>
    <xf numFmtId="0" fontId="0" fillId="3" borderId="41" xfId="4" applyFont="1" applyFill="1" applyBorder="1" applyAlignment="1">
      <alignment horizontal="left"/>
    </xf>
    <xf numFmtId="0" fontId="0" fillId="0" borderId="42" xfId="0" applyBorder="1" applyAlignment="1"/>
    <xf numFmtId="0" fontId="0" fillId="3" borderId="25" xfId="4" applyNumberFormat="1" applyFont="1" applyFill="1" applyBorder="1" applyAlignment="1">
      <alignment horizontal="left" wrapText="1"/>
    </xf>
    <xf numFmtId="0" fontId="4" fillId="3" borderId="0" xfId="4" applyNumberFormat="1" applyFont="1" applyFill="1" applyBorder="1" applyAlignment="1">
      <alignment horizontal="left" wrapText="1"/>
    </xf>
    <xf numFmtId="0" fontId="0" fillId="3" borderId="28" xfId="4" applyNumberFormat="1" applyFont="1" applyFill="1" applyBorder="1" applyAlignment="1">
      <alignment horizontal="left" wrapText="1"/>
    </xf>
    <xf numFmtId="0" fontId="4" fillId="3" borderId="102" xfId="4" applyNumberFormat="1" applyFont="1" applyFill="1" applyBorder="1" applyAlignment="1">
      <alignment horizontal="left" wrapText="1"/>
    </xf>
    <xf numFmtId="0" fontId="24" fillId="0" borderId="25" xfId="4" applyFont="1" applyFill="1" applyBorder="1" applyAlignment="1">
      <alignment horizontal="left"/>
    </xf>
    <xf numFmtId="0" fontId="24" fillId="0" borderId="0" xfId="4" applyFont="1" applyFill="1" applyBorder="1" applyAlignment="1">
      <alignment horizontal="left"/>
    </xf>
    <xf numFmtId="0" fontId="24" fillId="0" borderId="26" xfId="4" applyFont="1" applyFill="1" applyBorder="1" applyAlignment="1">
      <alignment horizontal="left"/>
    </xf>
    <xf numFmtId="0" fontId="20" fillId="0" borderId="16" xfId="4" applyFont="1" applyFill="1" applyBorder="1" applyAlignment="1">
      <alignment horizontal="center" vertical="center"/>
    </xf>
    <xf numFmtId="0" fontId="20" fillId="0" borderId="24" xfId="4" applyFont="1" applyFill="1" applyBorder="1" applyAlignment="1">
      <alignment horizontal="center" vertical="center"/>
    </xf>
    <xf numFmtId="0" fontId="4" fillId="3" borderId="27" xfId="3" applyFill="1" applyBorder="1" applyAlignment="1">
      <alignment horizontal="center"/>
    </xf>
    <xf numFmtId="0" fontId="22" fillId="0" borderId="0" xfId="4" applyFont="1" applyFill="1" applyBorder="1" applyAlignment="1">
      <alignment horizontal="center" vertical="center"/>
    </xf>
    <xf numFmtId="0" fontId="22" fillId="0" borderId="26" xfId="4" applyFont="1" applyFill="1" applyBorder="1" applyAlignment="1">
      <alignment horizontal="center" vertical="center"/>
    </xf>
    <xf numFmtId="0" fontId="7" fillId="6" borderId="14" xfId="4" applyFont="1" applyFill="1" applyBorder="1" applyAlignment="1">
      <alignment horizontal="center" vertical="center"/>
    </xf>
    <xf numFmtId="166" fontId="23" fillId="0" borderId="14" xfId="0" applyNumberFormat="1" applyFont="1" applyFill="1" applyBorder="1" applyAlignment="1">
      <alignment horizontal="center"/>
    </xf>
    <xf numFmtId="168" fontId="7" fillId="0" borderId="1" xfId="4" applyNumberFormat="1" applyFont="1" applyFill="1" applyBorder="1" applyAlignment="1">
      <alignment horizontal="center" vertical="center"/>
    </xf>
    <xf numFmtId="168" fontId="7" fillId="0" borderId="27" xfId="4" applyNumberFormat="1" applyFont="1" applyFill="1" applyBorder="1" applyAlignment="1">
      <alignment horizontal="center" vertical="center"/>
    </xf>
    <xf numFmtId="0" fontId="24" fillId="6" borderId="23" xfId="4" applyFont="1" applyFill="1" applyBorder="1" applyAlignment="1">
      <alignment horizontal="center" vertical="center"/>
    </xf>
    <xf numFmtId="0" fontId="24" fillId="6" borderId="24" xfId="4" applyFont="1" applyFill="1" applyBorder="1" applyAlignment="1">
      <alignment horizontal="center" vertical="center"/>
    </xf>
    <xf numFmtId="0" fontId="24" fillId="6" borderId="28" xfId="4" applyFont="1" applyFill="1" applyBorder="1" applyAlignment="1">
      <alignment horizontal="center" vertical="center"/>
    </xf>
    <xf numFmtId="0" fontId="24" fillId="6" borderId="27" xfId="4" applyFont="1" applyFill="1" applyBorder="1" applyAlignment="1">
      <alignment horizontal="center" vertical="center"/>
    </xf>
    <xf numFmtId="0" fontId="25" fillId="3" borderId="23" xfId="4" applyFont="1" applyFill="1" applyBorder="1" applyAlignment="1">
      <alignment horizontal="center" vertical="center"/>
    </xf>
    <xf numFmtId="0" fontId="25" fillId="3" borderId="24" xfId="4" quotePrefix="1" applyFont="1" applyFill="1" applyBorder="1" applyAlignment="1">
      <alignment horizontal="center" vertical="center"/>
    </xf>
    <xf numFmtId="0" fontId="25" fillId="3" borderId="28" xfId="4" quotePrefix="1" applyFont="1" applyFill="1" applyBorder="1" applyAlignment="1">
      <alignment horizontal="center" vertical="center"/>
    </xf>
    <xf numFmtId="0" fontId="25" fillId="3" borderId="27" xfId="4" quotePrefix="1" applyFont="1" applyFill="1" applyBorder="1" applyAlignment="1">
      <alignment horizontal="center" vertical="center"/>
    </xf>
    <xf numFmtId="0" fontId="26" fillId="3" borderId="23" xfId="4" applyFont="1" applyFill="1" applyBorder="1" applyAlignment="1">
      <alignment horizontal="center" vertical="center"/>
    </xf>
    <xf numFmtId="0" fontId="26" fillId="3" borderId="24" xfId="4" quotePrefix="1" applyFont="1" applyFill="1" applyBorder="1" applyAlignment="1">
      <alignment horizontal="center" vertical="center"/>
    </xf>
    <xf numFmtId="0" fontId="26" fillId="3" borderId="28" xfId="4" quotePrefix="1" applyFont="1" applyFill="1" applyBorder="1" applyAlignment="1">
      <alignment horizontal="center" vertical="center"/>
    </xf>
    <xf numFmtId="0" fontId="26" fillId="3" borderId="27" xfId="4" quotePrefix="1" applyFont="1" applyFill="1" applyBorder="1" applyAlignment="1">
      <alignment horizontal="center" vertical="center"/>
    </xf>
    <xf numFmtId="0" fontId="7" fillId="6" borderId="29" xfId="4" applyFont="1" applyFill="1" applyBorder="1" applyAlignment="1">
      <alignment horizontal="center" vertical="center"/>
    </xf>
    <xf numFmtId="0" fontId="7" fillId="6" borderId="30" xfId="4" applyFont="1" applyFill="1" applyBorder="1" applyAlignment="1">
      <alignment horizontal="center" vertical="center"/>
    </xf>
    <xf numFmtId="0" fontId="7" fillId="6" borderId="23" xfId="4" applyFont="1" applyFill="1" applyBorder="1" applyAlignment="1">
      <alignment horizontal="center" vertical="center"/>
    </xf>
    <xf numFmtId="0" fontId="7" fillId="6" borderId="16" xfId="4" applyFont="1" applyFill="1" applyBorder="1" applyAlignment="1">
      <alignment horizontal="center" vertical="center"/>
    </xf>
    <xf numFmtId="0" fontId="7" fillId="6" borderId="25" xfId="4" applyFont="1" applyFill="1" applyBorder="1" applyAlignment="1">
      <alignment horizontal="center" vertical="center"/>
    </xf>
    <xf numFmtId="0" fontId="7" fillId="6" borderId="0" xfId="4" applyFont="1" applyFill="1" applyBorder="1" applyAlignment="1">
      <alignment horizontal="center" vertical="center"/>
    </xf>
    <xf numFmtId="0" fontId="7" fillId="6" borderId="46" xfId="4" applyFont="1" applyFill="1" applyBorder="1" applyAlignment="1">
      <alignment horizontal="center" vertical="center"/>
    </xf>
    <xf numFmtId="0" fontId="7" fillId="6" borderId="45" xfId="4" applyFont="1" applyFill="1" applyBorder="1" applyAlignment="1">
      <alignment horizontal="center" vertical="center"/>
    </xf>
    <xf numFmtId="0" fontId="7" fillId="6" borderId="25" xfId="4" applyFont="1" applyFill="1" applyBorder="1" applyAlignment="1">
      <alignment horizontal="center" vertical="center" wrapText="1"/>
    </xf>
    <xf numFmtId="0" fontId="7" fillId="6" borderId="46" xfId="4" applyFont="1" applyFill="1" applyBorder="1" applyAlignment="1">
      <alignment horizontal="center" vertical="center" wrapText="1"/>
    </xf>
    <xf numFmtId="0" fontId="7" fillId="6" borderId="47" xfId="4" applyFont="1" applyFill="1" applyBorder="1" applyAlignment="1">
      <alignment horizontal="center" vertical="center"/>
    </xf>
    <xf numFmtId="0" fontId="0" fillId="3" borderId="96" xfId="4" applyNumberFormat="1" applyFont="1" applyFill="1" applyBorder="1" applyAlignment="1">
      <alignment horizontal="left" wrapText="1"/>
    </xf>
    <xf numFmtId="0" fontId="4" fillId="3" borderId="97" xfId="4" applyNumberFormat="1" applyFont="1" applyFill="1" applyBorder="1" applyAlignment="1">
      <alignment horizontal="left" wrapText="1"/>
    </xf>
    <xf numFmtId="0" fontId="32" fillId="6" borderId="14" xfId="4" applyFont="1" applyFill="1" applyBorder="1" applyAlignment="1">
      <alignment horizontal="center" vertical="center"/>
    </xf>
    <xf numFmtId="0" fontId="4" fillId="6" borderId="14" xfId="4" applyFill="1" applyBorder="1" applyAlignment="1">
      <alignment horizontal="center" vertical="center"/>
    </xf>
    <xf numFmtId="0" fontId="24" fillId="0" borderId="72" xfId="4" applyFont="1" applyFill="1" applyBorder="1" applyAlignment="1">
      <alignment horizontal="center" vertical="center"/>
    </xf>
    <xf numFmtId="0" fontId="24" fillId="0" borderId="73" xfId="4" applyFont="1" applyFill="1" applyBorder="1" applyAlignment="1">
      <alignment horizontal="center" vertical="center"/>
    </xf>
    <xf numFmtId="0" fontId="24" fillId="0" borderId="74" xfId="4" applyFont="1" applyFill="1" applyBorder="1" applyAlignment="1">
      <alignment horizontal="center" vertical="center"/>
    </xf>
    <xf numFmtId="0" fontId="59" fillId="3" borderId="33" xfId="4" applyFont="1" applyFill="1" applyBorder="1" applyAlignment="1">
      <alignment horizontal="center" vertical="center"/>
    </xf>
    <xf numFmtId="0" fontId="24" fillId="6" borderId="99" xfId="4" applyFont="1" applyFill="1" applyBorder="1" applyAlignment="1">
      <alignment horizontal="center" vertical="center"/>
    </xf>
    <xf numFmtId="0" fontId="24" fillId="6" borderId="100" xfId="4" applyFont="1" applyFill="1" applyBorder="1" applyAlignment="1">
      <alignment horizontal="center" vertical="center"/>
    </xf>
    <xf numFmtId="0" fontId="24" fillId="6" borderId="101" xfId="4" applyFont="1" applyFill="1" applyBorder="1" applyAlignment="1">
      <alignment horizontal="center" vertical="center"/>
    </xf>
    <xf numFmtId="0" fontId="24" fillId="0" borderId="36" xfId="4" applyFont="1" applyBorder="1" applyAlignment="1">
      <alignment horizontal="center" vertical="center"/>
    </xf>
    <xf numFmtId="0" fontId="24" fillId="0" borderId="70" xfId="4" applyFont="1" applyBorder="1" applyAlignment="1">
      <alignment horizontal="center" vertical="center"/>
    </xf>
    <xf numFmtId="0" fontId="24" fillId="0" borderId="37" xfId="4" applyFont="1" applyBorder="1" applyAlignment="1">
      <alignment horizontal="center" vertical="center"/>
    </xf>
    <xf numFmtId="0" fontId="59" fillId="3" borderId="60" xfId="4" applyFont="1" applyFill="1" applyBorder="1" applyAlignment="1">
      <alignment horizontal="center" vertical="center"/>
    </xf>
    <xf numFmtId="0" fontId="24" fillId="0" borderId="36" xfId="4" applyFont="1" applyFill="1" applyBorder="1" applyAlignment="1">
      <alignment horizontal="center" vertical="center"/>
    </xf>
    <xf numFmtId="0" fontId="24" fillId="0" borderId="70" xfId="4" applyFont="1" applyFill="1" applyBorder="1" applyAlignment="1">
      <alignment horizontal="center" vertical="center"/>
    </xf>
    <xf numFmtId="0" fontId="24" fillId="0" borderId="37" xfId="4" applyFont="1" applyFill="1" applyBorder="1" applyAlignment="1">
      <alignment horizontal="center" vertical="center"/>
    </xf>
    <xf numFmtId="0" fontId="59" fillId="3" borderId="36" xfId="4" applyFont="1" applyFill="1" applyBorder="1" applyAlignment="1">
      <alignment horizontal="center" vertical="center"/>
    </xf>
    <xf numFmtId="0" fontId="59" fillId="3" borderId="37" xfId="4" applyFont="1" applyFill="1" applyBorder="1" applyAlignment="1">
      <alignment horizontal="center" vertical="center"/>
    </xf>
    <xf numFmtId="0" fontId="59" fillId="3" borderId="38" xfId="4" applyFont="1" applyFill="1" applyBorder="1" applyAlignment="1">
      <alignment horizontal="center" vertical="center"/>
    </xf>
    <xf numFmtId="0" fontId="59" fillId="3" borderId="39" xfId="4" applyFont="1" applyFill="1" applyBorder="1" applyAlignment="1">
      <alignment horizontal="center" vertical="center"/>
    </xf>
    <xf numFmtId="0" fontId="24" fillId="0" borderId="41" xfId="4" applyFont="1" applyFill="1" applyBorder="1" applyAlignment="1">
      <alignment horizontal="center" vertical="center"/>
    </xf>
    <xf numFmtId="0" fontId="24" fillId="0" borderId="106" xfId="4" applyFont="1" applyFill="1" applyBorder="1" applyAlignment="1">
      <alignment horizontal="center" vertical="center"/>
    </xf>
    <xf numFmtId="0" fontId="24" fillId="0" borderId="42" xfId="4" applyFont="1" applyFill="1" applyBorder="1" applyAlignment="1">
      <alignment horizontal="center" vertical="center"/>
    </xf>
    <xf numFmtId="0" fontId="59" fillId="3" borderId="43" xfId="4" applyFont="1" applyFill="1" applyBorder="1" applyAlignment="1">
      <alignment horizontal="center" vertical="center"/>
    </xf>
    <xf numFmtId="0" fontId="59" fillId="3" borderId="44" xfId="4" applyFont="1" applyFill="1" applyBorder="1" applyAlignment="1">
      <alignment horizontal="center" vertical="center"/>
    </xf>
    <xf numFmtId="0" fontId="59" fillId="3" borderId="41" xfId="4" applyFont="1" applyFill="1" applyBorder="1" applyAlignment="1">
      <alignment horizontal="center" vertical="center"/>
    </xf>
    <xf numFmtId="0" fontId="0" fillId="0" borderId="42" xfId="0" applyBorder="1" applyAlignment="1">
      <alignment horizontal="center" vertical="center"/>
    </xf>
    <xf numFmtId="0" fontId="59" fillId="3" borderId="96" xfId="4" applyFont="1" applyFill="1" applyBorder="1" applyAlignment="1">
      <alignment horizontal="left" vertical="top" wrapText="1"/>
    </xf>
    <xf numFmtId="0" fontId="59" fillId="3" borderId="97" xfId="4" applyFont="1" applyFill="1" applyBorder="1" applyAlignment="1">
      <alignment horizontal="left" vertical="top" wrapText="1"/>
    </xf>
    <xf numFmtId="0" fontId="59" fillId="3" borderId="98" xfId="4" applyFont="1" applyFill="1" applyBorder="1" applyAlignment="1">
      <alignment horizontal="left" vertical="top" wrapText="1"/>
    </xf>
    <xf numFmtId="0" fontId="59" fillId="3" borderId="25" xfId="4" applyFont="1" applyFill="1" applyBorder="1" applyAlignment="1">
      <alignment horizontal="left" vertical="top" wrapText="1"/>
    </xf>
    <xf numFmtId="0" fontId="59" fillId="3" borderId="0" xfId="4" applyFont="1" applyFill="1" applyBorder="1" applyAlignment="1">
      <alignment horizontal="left" vertical="top" wrapText="1"/>
    </xf>
    <xf numFmtId="0" fontId="59" fillId="3" borderId="26" xfId="4" applyFont="1" applyFill="1" applyBorder="1" applyAlignment="1">
      <alignment horizontal="left" vertical="top" wrapText="1"/>
    </xf>
    <xf numFmtId="0" fontId="59" fillId="3" borderId="28" xfId="4" applyFont="1" applyFill="1" applyBorder="1" applyAlignment="1">
      <alignment horizontal="left" vertical="top" wrapText="1"/>
    </xf>
    <xf numFmtId="0" fontId="59" fillId="3" borderId="102" xfId="4" applyFont="1" applyFill="1" applyBorder="1" applyAlignment="1">
      <alignment horizontal="left" vertical="top" wrapText="1"/>
    </xf>
    <xf numFmtId="0" fontId="59" fillId="3" borderId="27" xfId="4" applyFont="1" applyFill="1" applyBorder="1" applyAlignment="1">
      <alignment horizontal="left" vertical="top" wrapText="1"/>
    </xf>
    <xf numFmtId="0" fontId="24" fillId="6" borderId="99" xfId="4" applyFont="1" applyFill="1" applyBorder="1" applyAlignment="1">
      <alignment horizontal="left" vertical="center"/>
    </xf>
    <xf numFmtId="0" fontId="24" fillId="6" borderId="100" xfId="4" applyFont="1" applyFill="1" applyBorder="1" applyAlignment="1">
      <alignment horizontal="left" vertical="center"/>
    </xf>
    <xf numFmtId="0" fontId="24" fillId="6" borderId="101" xfId="4" applyFont="1" applyFill="1" applyBorder="1" applyAlignment="1">
      <alignment horizontal="left" vertical="center"/>
    </xf>
    <xf numFmtId="0" fontId="13" fillId="5" borderId="99" xfId="4" applyFont="1" applyFill="1" applyBorder="1" applyAlignment="1">
      <alignment horizontal="left" vertical="center"/>
    </xf>
    <xf numFmtId="0" fontId="13" fillId="5" borderId="100" xfId="4" applyFont="1" applyFill="1" applyBorder="1" applyAlignment="1">
      <alignment horizontal="left" vertical="center"/>
    </xf>
    <xf numFmtId="0" fontId="13" fillId="5" borderId="101" xfId="4" applyFont="1" applyFill="1" applyBorder="1" applyAlignment="1">
      <alignment horizontal="left" vertical="center"/>
    </xf>
    <xf numFmtId="0" fontId="24" fillId="6" borderId="99" xfId="4" applyFont="1" applyFill="1" applyBorder="1" applyAlignment="1">
      <alignment vertical="center"/>
    </xf>
    <xf numFmtId="0" fontId="24" fillId="6" borderId="101" xfId="4" applyFont="1" applyFill="1" applyBorder="1" applyAlignment="1">
      <alignment vertical="center"/>
    </xf>
    <xf numFmtId="0" fontId="0" fillId="5" borderId="14" xfId="4" applyFont="1" applyFill="1" applyBorder="1" applyAlignment="1">
      <alignment vertical="center"/>
    </xf>
    <xf numFmtId="0" fontId="0" fillId="0" borderId="14" xfId="0" applyBorder="1" applyAlignment="1">
      <alignment vertical="center"/>
    </xf>
    <xf numFmtId="0" fontId="7" fillId="6" borderId="21" xfId="4" applyFont="1" applyFill="1" applyBorder="1" applyAlignment="1">
      <alignment horizontal="center" vertical="center"/>
    </xf>
    <xf numFmtId="0" fontId="7" fillId="6" borderId="15" xfId="4" applyFont="1" applyFill="1" applyBorder="1" applyAlignment="1">
      <alignment horizontal="center" vertical="center"/>
    </xf>
    <xf numFmtId="0" fontId="7" fillId="6" borderId="22" xfId="4" applyFont="1" applyFill="1" applyBorder="1" applyAlignment="1">
      <alignment horizontal="center" vertical="center"/>
    </xf>
    <xf numFmtId="0" fontId="13" fillId="5" borderId="0" xfId="0" applyNumberFormat="1" applyFont="1" applyFill="1" applyBorder="1" applyAlignment="1">
      <alignment horizontal="left" wrapText="1"/>
    </xf>
    <xf numFmtId="0" fontId="0" fillId="0" borderId="0" xfId="0" applyBorder="1" applyAlignment="1">
      <alignment horizontal="left" wrapText="1"/>
    </xf>
    <xf numFmtId="0" fontId="0" fillId="0" borderId="26" xfId="0" applyBorder="1" applyAlignment="1">
      <alignment horizontal="left" wrapText="1"/>
    </xf>
    <xf numFmtId="0" fontId="13" fillId="5" borderId="102" xfId="0" applyNumberFormat="1" applyFont="1" applyFill="1" applyBorder="1" applyAlignment="1">
      <alignment horizontal="left" wrapText="1"/>
    </xf>
    <xf numFmtId="0" fontId="0" fillId="0" borderId="102" xfId="0" applyBorder="1" applyAlignment="1">
      <alignment horizontal="left" wrapText="1"/>
    </xf>
    <xf numFmtId="0" fontId="0" fillId="0" borderId="27" xfId="0" applyBorder="1" applyAlignment="1">
      <alignment horizontal="left" wrapText="1"/>
    </xf>
    <xf numFmtId="0" fontId="61" fillId="6" borderId="72" xfId="0" applyFont="1" applyFill="1" applyBorder="1" applyAlignment="1">
      <alignment horizontal="center" vertical="center"/>
    </xf>
    <xf numFmtId="0" fontId="0" fillId="6" borderId="73" xfId="0" applyFill="1" applyBorder="1" applyAlignment="1">
      <alignment horizontal="center" vertical="center"/>
    </xf>
    <xf numFmtId="0" fontId="0" fillId="6" borderId="74" xfId="0" applyFill="1" applyBorder="1" applyAlignment="1">
      <alignment horizontal="center" vertical="center"/>
    </xf>
    <xf numFmtId="0" fontId="13" fillId="5" borderId="25" xfId="0" applyNumberFormat="1" applyFont="1" applyFill="1" applyBorder="1" applyAlignment="1">
      <alignment horizontal="left" wrapText="1"/>
    </xf>
    <xf numFmtId="0" fontId="13" fillId="5" borderId="26" xfId="0" applyNumberFormat="1" applyFont="1" applyFill="1" applyBorder="1" applyAlignment="1">
      <alignment horizontal="left" wrapText="1"/>
    </xf>
    <xf numFmtId="17" fontId="4" fillId="3" borderId="0" xfId="3" applyNumberFormat="1" applyFill="1" applyBorder="1" applyAlignment="1"/>
    <xf numFmtId="0" fontId="60" fillId="3" borderId="23" xfId="3" applyFont="1" applyFill="1" applyBorder="1" applyAlignment="1">
      <alignment horizontal="left" vertical="top" wrapText="1"/>
    </xf>
    <xf numFmtId="0" fontId="60" fillId="3" borderId="16" xfId="3" applyFont="1" applyFill="1" applyBorder="1" applyAlignment="1">
      <alignment horizontal="left" vertical="top" wrapText="1"/>
    </xf>
    <xf numFmtId="0" fontId="60" fillId="3" borderId="24" xfId="3" applyFont="1" applyFill="1" applyBorder="1" applyAlignment="1">
      <alignment horizontal="left" vertical="top" wrapText="1"/>
    </xf>
    <xf numFmtId="0" fontId="60" fillId="3" borderId="25" xfId="3" applyFont="1" applyFill="1" applyBorder="1" applyAlignment="1">
      <alignment horizontal="left" vertical="top" wrapText="1"/>
    </xf>
    <xf numFmtId="0" fontId="60" fillId="3" borderId="0" xfId="3" applyFont="1" applyFill="1" applyBorder="1" applyAlignment="1">
      <alignment horizontal="left" vertical="top" wrapText="1"/>
    </xf>
    <xf numFmtId="0" fontId="60" fillId="3" borderId="26" xfId="3" applyFont="1" applyFill="1" applyBorder="1" applyAlignment="1">
      <alignment horizontal="left" vertical="top" wrapText="1"/>
    </xf>
    <xf numFmtId="0" fontId="60" fillId="3" borderId="28" xfId="3" applyFont="1" applyFill="1" applyBorder="1" applyAlignment="1">
      <alignment horizontal="left" vertical="top" wrapText="1"/>
    </xf>
    <xf numFmtId="0" fontId="60" fillId="3" borderId="1" xfId="3" applyFont="1" applyFill="1" applyBorder="1" applyAlignment="1">
      <alignment horizontal="left" vertical="top" wrapText="1"/>
    </xf>
    <xf numFmtId="0" fontId="60" fillId="3" borderId="27" xfId="3" applyFont="1" applyFill="1" applyBorder="1" applyAlignment="1">
      <alignment horizontal="left" vertical="top" wrapText="1"/>
    </xf>
    <xf numFmtId="0" fontId="7" fillId="5" borderId="16" xfId="3" applyFont="1" applyFill="1" applyBorder="1" applyAlignment="1">
      <alignment horizontal="center"/>
    </xf>
    <xf numFmtId="0" fontId="62" fillId="5" borderId="38" xfId="0" applyFont="1" applyFill="1" applyBorder="1" applyAlignment="1">
      <alignment horizontal="left" vertical="top" wrapText="1"/>
    </xf>
    <xf numFmtId="0" fontId="0" fillId="5" borderId="75" xfId="0" applyFill="1" applyBorder="1" applyAlignment="1">
      <alignment horizontal="left" vertical="top" wrapText="1"/>
    </xf>
    <xf numFmtId="0" fontId="0" fillId="5" borderId="39" xfId="0" applyFill="1" applyBorder="1" applyAlignment="1">
      <alignment horizontal="left" vertical="top" wrapText="1"/>
    </xf>
    <xf numFmtId="0" fontId="0" fillId="5" borderId="25" xfId="0" applyFill="1" applyBorder="1" applyAlignment="1">
      <alignment horizontal="left" vertical="top" wrapText="1"/>
    </xf>
    <xf numFmtId="0" fontId="0" fillId="5" borderId="0" xfId="0" applyFill="1" applyAlignment="1">
      <alignment horizontal="left" vertical="top" wrapText="1"/>
    </xf>
    <xf numFmtId="0" fontId="0" fillId="5" borderId="26" xfId="0" applyFill="1" applyBorder="1" applyAlignment="1">
      <alignment horizontal="left" vertical="top" wrapText="1"/>
    </xf>
    <xf numFmtId="0" fontId="0" fillId="5" borderId="28" xfId="0" applyFill="1" applyBorder="1" applyAlignment="1">
      <alignment horizontal="left" vertical="top" wrapText="1"/>
    </xf>
    <xf numFmtId="0" fontId="0" fillId="5" borderId="1" xfId="0" applyFill="1" applyBorder="1" applyAlignment="1">
      <alignment horizontal="left" vertical="top" wrapText="1"/>
    </xf>
    <xf numFmtId="0" fontId="0" fillId="5" borderId="27" xfId="0" applyFill="1" applyBorder="1" applyAlignment="1">
      <alignment horizontal="left" vertical="top" wrapText="1"/>
    </xf>
    <xf numFmtId="0" fontId="0" fillId="5" borderId="69" xfId="3" applyFont="1" applyFill="1" applyBorder="1" applyAlignment="1"/>
    <xf numFmtId="0" fontId="0" fillId="0" borderId="44" xfId="0" applyBorder="1" applyAlignment="1"/>
    <xf numFmtId="0" fontId="4" fillId="5" borderId="69" xfId="3" applyFont="1" applyFill="1" applyBorder="1" applyAlignment="1"/>
    <xf numFmtId="0" fontId="4" fillId="5" borderId="1" xfId="3" applyFill="1" applyBorder="1" applyAlignment="1"/>
    <xf numFmtId="0" fontId="4" fillId="3" borderId="16" xfId="3" applyFill="1" applyBorder="1" applyAlignment="1">
      <alignment horizontal="center"/>
    </xf>
    <xf numFmtId="0" fontId="0" fillId="3" borderId="69" xfId="3" applyFont="1" applyFill="1" applyBorder="1" applyAlignment="1">
      <alignment horizontal="left"/>
    </xf>
    <xf numFmtId="0" fontId="4" fillId="3" borderId="69" xfId="3" applyFont="1" applyFill="1" applyBorder="1" applyAlignment="1">
      <alignment horizontal="left"/>
    </xf>
    <xf numFmtId="0" fontId="4" fillId="3" borderId="44" xfId="3" applyFont="1" applyFill="1" applyBorder="1" applyAlignment="1">
      <alignment horizontal="left"/>
    </xf>
    <xf numFmtId="49" fontId="17" fillId="3" borderId="70" xfId="3" applyNumberFormat="1" applyFont="1" applyFill="1" applyBorder="1" applyAlignment="1">
      <alignment horizontal="left"/>
    </xf>
    <xf numFmtId="0" fontId="0" fillId="3" borderId="70" xfId="3" applyFont="1" applyFill="1" applyBorder="1" applyAlignment="1">
      <alignment horizontal="left"/>
    </xf>
    <xf numFmtId="0" fontId="4" fillId="3" borderId="70" xfId="3" applyFont="1" applyFill="1" applyBorder="1" applyAlignment="1">
      <alignment horizontal="left"/>
    </xf>
    <xf numFmtId="0" fontId="4" fillId="3" borderId="37" xfId="3" applyFont="1" applyFill="1" applyBorder="1" applyAlignment="1">
      <alignment horizontal="left"/>
    </xf>
    <xf numFmtId="49" fontId="17" fillId="3" borderId="69" xfId="3" applyNumberFormat="1" applyFont="1" applyFill="1" applyBorder="1" applyAlignment="1"/>
    <xf numFmtId="0" fontId="0" fillId="0" borderId="69" xfId="0" applyBorder="1" applyAlignment="1"/>
    <xf numFmtId="0" fontId="7" fillId="6" borderId="105" xfId="3" applyFont="1" applyFill="1" applyBorder="1" applyAlignment="1">
      <alignment horizontal="center"/>
    </xf>
    <xf numFmtId="0" fontId="7" fillId="6" borderId="106" xfId="3" applyFont="1" applyFill="1" applyBorder="1" applyAlignment="1">
      <alignment horizontal="center"/>
    </xf>
    <xf numFmtId="0" fontId="7" fillId="6" borderId="107" xfId="3" applyFont="1" applyFill="1" applyBorder="1" applyAlignment="1">
      <alignment horizontal="center"/>
    </xf>
    <xf numFmtId="0" fontId="13" fillId="5" borderId="96" xfId="0" applyNumberFormat="1" applyFont="1" applyFill="1" applyBorder="1" applyAlignment="1">
      <alignment horizontal="left" wrapText="1"/>
    </xf>
    <xf numFmtId="0" fontId="13" fillId="5" borderId="97" xfId="0" applyNumberFormat="1" applyFont="1" applyFill="1" applyBorder="1" applyAlignment="1">
      <alignment horizontal="left" wrapText="1"/>
    </xf>
    <xf numFmtId="0" fontId="13" fillId="5" borderId="98" xfId="0" applyNumberFormat="1" applyFont="1" applyFill="1" applyBorder="1" applyAlignment="1">
      <alignment horizontal="left" wrapText="1"/>
    </xf>
    <xf numFmtId="0" fontId="89" fillId="5" borderId="97" xfId="3" applyFont="1" applyFill="1" applyBorder="1" applyAlignment="1">
      <alignment horizontal="center" wrapText="1"/>
    </xf>
    <xf numFmtId="0" fontId="0" fillId="0" borderId="16" xfId="0" applyBorder="1" applyAlignment="1">
      <alignment horizontal="center" vertical="center"/>
    </xf>
    <xf numFmtId="0" fontId="0" fillId="0" borderId="16" xfId="0" applyBorder="1" applyAlignment="1"/>
    <xf numFmtId="44" fontId="10" fillId="3" borderId="1" xfId="0" applyNumberFormat="1" applyFont="1" applyFill="1" applyBorder="1" applyAlignment="1"/>
    <xf numFmtId="0" fontId="0" fillId="0" borderId="1" xfId="0" applyBorder="1" applyAlignment="1"/>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9"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11602">
    <cellStyle name="20% - Accent1 10" xfId="164"/>
    <cellStyle name="20% - Accent1 10 2" xfId="165"/>
    <cellStyle name="20% - Accent1 10 2 2" xfId="166"/>
    <cellStyle name="20% - Accent1 10 2 2 2" xfId="167"/>
    <cellStyle name="20% - Accent1 10 2 2 3" xfId="168"/>
    <cellStyle name="20% - Accent1 10 2 3" xfId="169"/>
    <cellStyle name="20% - Accent1 10 2 4" xfId="170"/>
    <cellStyle name="20% - Accent1 10 3" xfId="171"/>
    <cellStyle name="20% - Accent1 10 3 2" xfId="172"/>
    <cellStyle name="20% - Accent1 10 3 3" xfId="173"/>
    <cellStyle name="20% - Accent1 11" xfId="174"/>
    <cellStyle name="20% - Accent1 11 2" xfId="175"/>
    <cellStyle name="20% - Accent1 11 2 2" xfId="176"/>
    <cellStyle name="20% - Accent1 11 2 3" xfId="177"/>
    <cellStyle name="20% - Accent1 12" xfId="178"/>
    <cellStyle name="20% - Accent1 12 2" xfId="179"/>
    <cellStyle name="20% - Accent1 12 2 2" xfId="180"/>
    <cellStyle name="20% - Accent1 12 2 3" xfId="181"/>
    <cellStyle name="20% - Accent1 13" xfId="182"/>
    <cellStyle name="20% - Accent1 13 2" xfId="183"/>
    <cellStyle name="20% - Accent1 13 2 2" xfId="184"/>
    <cellStyle name="20% - Accent1 13 2 3" xfId="185"/>
    <cellStyle name="20% - Accent1 14" xfId="186"/>
    <cellStyle name="20% - Accent1 14 2" xfId="187"/>
    <cellStyle name="20% - Accent1 14 2 2" xfId="188"/>
    <cellStyle name="20% - Accent1 14 2 3" xfId="189"/>
    <cellStyle name="20% - Accent1 15" xfId="190"/>
    <cellStyle name="20% - Accent1 16" xfId="191"/>
    <cellStyle name="20% - Accent1 16 2" xfId="192"/>
    <cellStyle name="20% - Accent1 16 3" xfId="193"/>
    <cellStyle name="20% - Accent1 17" xfId="194"/>
    <cellStyle name="20% - Accent1 17 2" xfId="195"/>
    <cellStyle name="20% - Accent1 17 3" xfId="196"/>
    <cellStyle name="20% - Accent1 2" xfId="13"/>
    <cellStyle name="20% - Accent1 2 2" xfId="197"/>
    <cellStyle name="20% - Accent1 2 2 2" xfId="198"/>
    <cellStyle name="20% - Accent1 2 2 2 2" xfId="199"/>
    <cellStyle name="20% - Accent1 2 2 2 3" xfId="200"/>
    <cellStyle name="20% - Accent1 2 2 3" xfId="201"/>
    <cellStyle name="20% - Accent1 2 2 4" xfId="202"/>
    <cellStyle name="20% - Accent1 3" xfId="203"/>
    <cellStyle name="20% - Accent1 3 2" xfId="204"/>
    <cellStyle name="20% - Accent1 3 2 2" xfId="205"/>
    <cellStyle name="20% - Accent1 3 2 2 2" xfId="206"/>
    <cellStyle name="20% - Accent1 3 2 2 3" xfId="207"/>
    <cellStyle name="20% - Accent1 3 2 3" xfId="208"/>
    <cellStyle name="20% - Accent1 3 2 4" xfId="209"/>
    <cellStyle name="20% - Accent1 3 3" xfId="210"/>
    <cellStyle name="20% - Accent1 3 3 2" xfId="211"/>
    <cellStyle name="20% - Accent1 3 3 3" xfId="212"/>
    <cellStyle name="20% - Accent1 4" xfId="213"/>
    <cellStyle name="20% - Accent1 4 2" xfId="214"/>
    <cellStyle name="20% - Accent1 4 2 2" xfId="215"/>
    <cellStyle name="20% - Accent1 4 2 2 2" xfId="216"/>
    <cellStyle name="20% - Accent1 4 2 2 3" xfId="217"/>
    <cellStyle name="20% - Accent1 4 2 3" xfId="218"/>
    <cellStyle name="20% - Accent1 4 2 4" xfId="219"/>
    <cellStyle name="20% - Accent1 4 3" xfId="220"/>
    <cellStyle name="20% - Accent1 4 3 2" xfId="221"/>
    <cellStyle name="20% - Accent1 4 3 3" xfId="222"/>
    <cellStyle name="20% - Accent1 5" xfId="223"/>
    <cellStyle name="20% - Accent1 5 2" xfId="224"/>
    <cellStyle name="20% - Accent1 5 2 2" xfId="225"/>
    <cellStyle name="20% - Accent1 5 2 2 2" xfId="226"/>
    <cellStyle name="20% - Accent1 5 2 2 3" xfId="227"/>
    <cellStyle name="20% - Accent1 5 2 3" xfId="228"/>
    <cellStyle name="20% - Accent1 5 2 4" xfId="229"/>
    <cellStyle name="20% - Accent1 5 3" xfId="230"/>
    <cellStyle name="20% - Accent1 5 3 2" xfId="231"/>
    <cellStyle name="20% - Accent1 5 3 3" xfId="232"/>
    <cellStyle name="20% - Accent1 6" xfId="233"/>
    <cellStyle name="20% - Accent1 6 2" xfId="234"/>
    <cellStyle name="20% - Accent1 6 2 2" xfId="235"/>
    <cellStyle name="20% - Accent1 6 2 2 2" xfId="236"/>
    <cellStyle name="20% - Accent1 6 2 2 3" xfId="237"/>
    <cellStyle name="20% - Accent1 6 2 3" xfId="238"/>
    <cellStyle name="20% - Accent1 6 2 4" xfId="239"/>
    <cellStyle name="20% - Accent1 6 3" xfId="240"/>
    <cellStyle name="20% - Accent1 6 3 2" xfId="241"/>
    <cellStyle name="20% - Accent1 6 3 3" xfId="242"/>
    <cellStyle name="20% - Accent1 7" xfId="243"/>
    <cellStyle name="20% - Accent1 7 2" xfId="244"/>
    <cellStyle name="20% - Accent1 7 2 2" xfId="245"/>
    <cellStyle name="20% - Accent1 7 2 2 2" xfId="246"/>
    <cellStyle name="20% - Accent1 7 2 2 3" xfId="247"/>
    <cellStyle name="20% - Accent1 7 2 3" xfId="248"/>
    <cellStyle name="20% - Accent1 7 2 4" xfId="249"/>
    <cellStyle name="20% - Accent1 7 3" xfId="250"/>
    <cellStyle name="20% - Accent1 7 3 2" xfId="251"/>
    <cellStyle name="20% - Accent1 7 3 3" xfId="252"/>
    <cellStyle name="20% - Accent1 8" xfId="253"/>
    <cellStyle name="20% - Accent1 8 2" xfId="254"/>
    <cellStyle name="20% - Accent1 8 2 2" xfId="255"/>
    <cellStyle name="20% - Accent1 8 2 2 2" xfId="256"/>
    <cellStyle name="20% - Accent1 8 2 2 3" xfId="257"/>
    <cellStyle name="20% - Accent1 8 2 3" xfId="258"/>
    <cellStyle name="20% - Accent1 8 2 4" xfId="259"/>
    <cellStyle name="20% - Accent1 8 3" xfId="260"/>
    <cellStyle name="20% - Accent1 8 3 2" xfId="261"/>
    <cellStyle name="20% - Accent1 8 3 3" xfId="262"/>
    <cellStyle name="20% - Accent1 9" xfId="263"/>
    <cellStyle name="20% - Accent1 9 2" xfId="264"/>
    <cellStyle name="20% - Accent1 9 2 2" xfId="265"/>
    <cellStyle name="20% - Accent1 9 2 2 2" xfId="266"/>
    <cellStyle name="20% - Accent1 9 2 2 3" xfId="267"/>
    <cellStyle name="20% - Accent1 9 2 3" xfId="268"/>
    <cellStyle name="20% - Accent1 9 2 4" xfId="269"/>
    <cellStyle name="20% - Accent1 9 3" xfId="270"/>
    <cellStyle name="20% - Accent1 9 3 2" xfId="271"/>
    <cellStyle name="20% - Accent1 9 3 3" xfId="272"/>
    <cellStyle name="20% - Accent2 10" xfId="273"/>
    <cellStyle name="20% - Accent2 10 2" xfId="274"/>
    <cellStyle name="20% - Accent2 10 2 2" xfId="275"/>
    <cellStyle name="20% - Accent2 10 2 2 2" xfId="276"/>
    <cellStyle name="20% - Accent2 10 2 2 3" xfId="277"/>
    <cellStyle name="20% - Accent2 10 2 3" xfId="278"/>
    <cellStyle name="20% - Accent2 10 2 4" xfId="279"/>
    <cellStyle name="20% - Accent2 10 3" xfId="280"/>
    <cellStyle name="20% - Accent2 10 3 2" xfId="281"/>
    <cellStyle name="20% - Accent2 10 3 3" xfId="282"/>
    <cellStyle name="20% - Accent2 11" xfId="283"/>
    <cellStyle name="20% - Accent2 11 2" xfId="284"/>
    <cellStyle name="20% - Accent2 11 2 2" xfId="285"/>
    <cellStyle name="20% - Accent2 11 2 3" xfId="286"/>
    <cellStyle name="20% - Accent2 12" xfId="287"/>
    <cellStyle name="20% - Accent2 12 2" xfId="288"/>
    <cellStyle name="20% - Accent2 12 2 2" xfId="289"/>
    <cellStyle name="20% - Accent2 12 2 3" xfId="290"/>
    <cellStyle name="20% - Accent2 13" xfId="291"/>
    <cellStyle name="20% - Accent2 13 2" xfId="292"/>
    <cellStyle name="20% - Accent2 13 2 2" xfId="293"/>
    <cellStyle name="20% - Accent2 13 2 3" xfId="294"/>
    <cellStyle name="20% - Accent2 14" xfId="295"/>
    <cellStyle name="20% - Accent2 14 2" xfId="296"/>
    <cellStyle name="20% - Accent2 14 2 2" xfId="297"/>
    <cellStyle name="20% - Accent2 14 2 3" xfId="298"/>
    <cellStyle name="20% - Accent2 15" xfId="299"/>
    <cellStyle name="20% - Accent2 16" xfId="300"/>
    <cellStyle name="20% - Accent2 16 2" xfId="301"/>
    <cellStyle name="20% - Accent2 16 3" xfId="302"/>
    <cellStyle name="20% - Accent2 17" xfId="303"/>
    <cellStyle name="20% - Accent2 17 2" xfId="304"/>
    <cellStyle name="20% - Accent2 17 3" xfId="305"/>
    <cellStyle name="20% - Accent2 2" xfId="14"/>
    <cellStyle name="20% - Accent2 3" xfId="306"/>
    <cellStyle name="20% - Accent2 3 2" xfId="307"/>
    <cellStyle name="20% - Accent2 3 2 2" xfId="308"/>
    <cellStyle name="20% - Accent2 3 2 2 2" xfId="309"/>
    <cellStyle name="20% - Accent2 3 2 2 3" xfId="310"/>
    <cellStyle name="20% - Accent2 3 2 3" xfId="311"/>
    <cellStyle name="20% - Accent2 3 2 4" xfId="312"/>
    <cellStyle name="20% - Accent2 3 3" xfId="313"/>
    <cellStyle name="20% - Accent2 3 3 2" xfId="314"/>
    <cellStyle name="20% - Accent2 3 3 3" xfId="315"/>
    <cellStyle name="20% - Accent2 4" xfId="316"/>
    <cellStyle name="20% - Accent2 4 2" xfId="317"/>
    <cellStyle name="20% - Accent2 4 2 2" xfId="318"/>
    <cellStyle name="20% - Accent2 4 2 2 2" xfId="319"/>
    <cellStyle name="20% - Accent2 4 2 2 3" xfId="320"/>
    <cellStyle name="20% - Accent2 4 2 3" xfId="321"/>
    <cellStyle name="20% - Accent2 4 2 4" xfId="322"/>
    <cellStyle name="20% - Accent2 4 3" xfId="323"/>
    <cellStyle name="20% - Accent2 4 3 2" xfId="324"/>
    <cellStyle name="20% - Accent2 4 3 3" xfId="325"/>
    <cellStyle name="20% - Accent2 5" xfId="326"/>
    <cellStyle name="20% - Accent2 5 2" xfId="327"/>
    <cellStyle name="20% - Accent2 5 2 2" xfId="328"/>
    <cellStyle name="20% - Accent2 5 2 2 2" xfId="329"/>
    <cellStyle name="20% - Accent2 5 2 2 3" xfId="330"/>
    <cellStyle name="20% - Accent2 5 2 3" xfId="331"/>
    <cellStyle name="20% - Accent2 5 2 4" xfId="332"/>
    <cellStyle name="20% - Accent2 5 3" xfId="333"/>
    <cellStyle name="20% - Accent2 5 3 2" xfId="334"/>
    <cellStyle name="20% - Accent2 5 3 3" xfId="335"/>
    <cellStyle name="20% - Accent2 6" xfId="336"/>
    <cellStyle name="20% - Accent2 6 2" xfId="337"/>
    <cellStyle name="20% - Accent2 6 2 2" xfId="338"/>
    <cellStyle name="20% - Accent2 6 2 2 2" xfId="339"/>
    <cellStyle name="20% - Accent2 6 2 2 3" xfId="340"/>
    <cellStyle name="20% - Accent2 6 2 3" xfId="341"/>
    <cellStyle name="20% - Accent2 6 2 4" xfId="342"/>
    <cellStyle name="20% - Accent2 6 3" xfId="343"/>
    <cellStyle name="20% - Accent2 6 3 2" xfId="344"/>
    <cellStyle name="20% - Accent2 6 3 3" xfId="345"/>
    <cellStyle name="20% - Accent2 7" xfId="346"/>
    <cellStyle name="20% - Accent2 7 2" xfId="347"/>
    <cellStyle name="20% - Accent2 7 2 2" xfId="348"/>
    <cellStyle name="20% - Accent2 7 2 2 2" xfId="349"/>
    <cellStyle name="20% - Accent2 7 2 2 3" xfId="350"/>
    <cellStyle name="20% - Accent2 7 2 3" xfId="351"/>
    <cellStyle name="20% - Accent2 7 2 4" xfId="352"/>
    <cellStyle name="20% - Accent2 7 3" xfId="353"/>
    <cellStyle name="20% - Accent2 7 3 2" xfId="354"/>
    <cellStyle name="20% - Accent2 7 3 3" xfId="355"/>
    <cellStyle name="20% - Accent2 8" xfId="356"/>
    <cellStyle name="20% - Accent2 8 2" xfId="357"/>
    <cellStyle name="20% - Accent2 8 2 2" xfId="358"/>
    <cellStyle name="20% - Accent2 8 2 2 2" xfId="359"/>
    <cellStyle name="20% - Accent2 8 2 2 3" xfId="360"/>
    <cellStyle name="20% - Accent2 8 2 3" xfId="361"/>
    <cellStyle name="20% - Accent2 8 2 4" xfId="362"/>
    <cellStyle name="20% - Accent2 8 3" xfId="363"/>
    <cellStyle name="20% - Accent2 8 3 2" xfId="364"/>
    <cellStyle name="20% - Accent2 8 3 3" xfId="365"/>
    <cellStyle name="20% - Accent2 9" xfId="366"/>
    <cellStyle name="20% - Accent2 9 2" xfId="367"/>
    <cellStyle name="20% - Accent2 9 2 2" xfId="368"/>
    <cellStyle name="20% - Accent2 9 2 2 2" xfId="369"/>
    <cellStyle name="20% - Accent2 9 2 2 3" xfId="370"/>
    <cellStyle name="20% - Accent2 9 2 3" xfId="371"/>
    <cellStyle name="20% - Accent2 9 2 4" xfId="372"/>
    <cellStyle name="20% - Accent2 9 3" xfId="373"/>
    <cellStyle name="20% - Accent2 9 3 2" xfId="374"/>
    <cellStyle name="20% - Accent2 9 3 3" xfId="375"/>
    <cellStyle name="20% - Accent3 10" xfId="376"/>
    <cellStyle name="20% - Accent3 10 2" xfId="377"/>
    <cellStyle name="20% - Accent3 10 2 2" xfId="378"/>
    <cellStyle name="20% - Accent3 10 2 2 2" xfId="379"/>
    <cellStyle name="20% - Accent3 10 2 2 3" xfId="380"/>
    <cellStyle name="20% - Accent3 10 2 3" xfId="381"/>
    <cellStyle name="20% - Accent3 10 2 4" xfId="382"/>
    <cellStyle name="20% - Accent3 10 3" xfId="383"/>
    <cellStyle name="20% - Accent3 10 3 2" xfId="384"/>
    <cellStyle name="20% - Accent3 10 3 3" xfId="385"/>
    <cellStyle name="20% - Accent3 11" xfId="386"/>
    <cellStyle name="20% - Accent3 11 2" xfId="387"/>
    <cellStyle name="20% - Accent3 11 2 2" xfId="388"/>
    <cellStyle name="20% - Accent3 11 2 3" xfId="389"/>
    <cellStyle name="20% - Accent3 12" xfId="390"/>
    <cellStyle name="20% - Accent3 12 2" xfId="391"/>
    <cellStyle name="20% - Accent3 12 2 2" xfId="392"/>
    <cellStyle name="20% - Accent3 12 2 3" xfId="393"/>
    <cellStyle name="20% - Accent3 13" xfId="394"/>
    <cellStyle name="20% - Accent3 13 2" xfId="395"/>
    <cellStyle name="20% - Accent3 13 2 2" xfId="396"/>
    <cellStyle name="20% - Accent3 13 2 3" xfId="397"/>
    <cellStyle name="20% - Accent3 14" xfId="398"/>
    <cellStyle name="20% - Accent3 14 2" xfId="399"/>
    <cellStyle name="20% - Accent3 14 2 2" xfId="400"/>
    <cellStyle name="20% - Accent3 14 2 3" xfId="401"/>
    <cellStyle name="20% - Accent3 15" xfId="402"/>
    <cellStyle name="20% - Accent3 16" xfId="403"/>
    <cellStyle name="20% - Accent3 16 2" xfId="404"/>
    <cellStyle name="20% - Accent3 16 3" xfId="405"/>
    <cellStyle name="20% - Accent3 17" xfId="406"/>
    <cellStyle name="20% - Accent3 17 2" xfId="407"/>
    <cellStyle name="20% - Accent3 17 3" xfId="408"/>
    <cellStyle name="20% - Accent3 2" xfId="15"/>
    <cellStyle name="20% - Accent3 3" xfId="409"/>
    <cellStyle name="20% - Accent3 3 2" xfId="410"/>
    <cellStyle name="20% - Accent3 3 2 2" xfId="411"/>
    <cellStyle name="20% - Accent3 3 2 2 2" xfId="412"/>
    <cellStyle name="20% - Accent3 3 2 2 3" xfId="413"/>
    <cellStyle name="20% - Accent3 3 2 3" xfId="414"/>
    <cellStyle name="20% - Accent3 3 2 4" xfId="415"/>
    <cellStyle name="20% - Accent3 3 3" xfId="416"/>
    <cellStyle name="20% - Accent3 3 3 2" xfId="417"/>
    <cellStyle name="20% - Accent3 3 3 3" xfId="418"/>
    <cellStyle name="20% - Accent3 4" xfId="419"/>
    <cellStyle name="20% - Accent3 4 2" xfId="420"/>
    <cellStyle name="20% - Accent3 4 2 2" xfId="421"/>
    <cellStyle name="20% - Accent3 4 2 2 2" xfId="422"/>
    <cellStyle name="20% - Accent3 4 2 2 3" xfId="423"/>
    <cellStyle name="20% - Accent3 4 2 3" xfId="424"/>
    <cellStyle name="20% - Accent3 4 2 4" xfId="425"/>
    <cellStyle name="20% - Accent3 4 3" xfId="426"/>
    <cellStyle name="20% - Accent3 4 3 2" xfId="427"/>
    <cellStyle name="20% - Accent3 4 3 3" xfId="428"/>
    <cellStyle name="20% - Accent3 5" xfId="429"/>
    <cellStyle name="20% - Accent3 5 2" xfId="430"/>
    <cellStyle name="20% - Accent3 5 2 2" xfId="431"/>
    <cellStyle name="20% - Accent3 5 2 2 2" xfId="432"/>
    <cellStyle name="20% - Accent3 5 2 2 3" xfId="433"/>
    <cellStyle name="20% - Accent3 5 2 3" xfId="434"/>
    <cellStyle name="20% - Accent3 5 2 4" xfId="435"/>
    <cellStyle name="20% - Accent3 5 3" xfId="436"/>
    <cellStyle name="20% - Accent3 5 3 2" xfId="437"/>
    <cellStyle name="20% - Accent3 5 3 3" xfId="438"/>
    <cellStyle name="20% - Accent3 6" xfId="439"/>
    <cellStyle name="20% - Accent3 6 2" xfId="440"/>
    <cellStyle name="20% - Accent3 6 2 2" xfId="441"/>
    <cellStyle name="20% - Accent3 6 2 2 2" xfId="442"/>
    <cellStyle name="20% - Accent3 6 2 2 3" xfId="443"/>
    <cellStyle name="20% - Accent3 6 2 3" xfId="444"/>
    <cellStyle name="20% - Accent3 6 2 4" xfId="445"/>
    <cellStyle name="20% - Accent3 6 3" xfId="446"/>
    <cellStyle name="20% - Accent3 6 3 2" xfId="447"/>
    <cellStyle name="20% - Accent3 6 3 3" xfId="448"/>
    <cellStyle name="20% - Accent3 7" xfId="449"/>
    <cellStyle name="20% - Accent3 7 2" xfId="450"/>
    <cellStyle name="20% - Accent3 7 2 2" xfId="451"/>
    <cellStyle name="20% - Accent3 7 2 2 2" xfId="452"/>
    <cellStyle name="20% - Accent3 7 2 2 3" xfId="453"/>
    <cellStyle name="20% - Accent3 7 2 3" xfId="454"/>
    <cellStyle name="20% - Accent3 7 2 4" xfId="455"/>
    <cellStyle name="20% - Accent3 7 3" xfId="456"/>
    <cellStyle name="20% - Accent3 7 3 2" xfId="457"/>
    <cellStyle name="20% - Accent3 7 3 3" xfId="458"/>
    <cellStyle name="20% - Accent3 8" xfId="459"/>
    <cellStyle name="20% - Accent3 8 2" xfId="460"/>
    <cellStyle name="20% - Accent3 8 2 2" xfId="461"/>
    <cellStyle name="20% - Accent3 8 2 2 2" xfId="462"/>
    <cellStyle name="20% - Accent3 8 2 2 3" xfId="463"/>
    <cellStyle name="20% - Accent3 8 2 3" xfId="464"/>
    <cellStyle name="20% - Accent3 8 2 4" xfId="465"/>
    <cellStyle name="20% - Accent3 8 3" xfId="466"/>
    <cellStyle name="20% - Accent3 8 3 2" xfId="467"/>
    <cellStyle name="20% - Accent3 8 3 3" xfId="468"/>
    <cellStyle name="20% - Accent3 9" xfId="469"/>
    <cellStyle name="20% - Accent3 9 2" xfId="470"/>
    <cellStyle name="20% - Accent3 9 2 2" xfId="471"/>
    <cellStyle name="20% - Accent3 9 2 2 2" xfId="472"/>
    <cellStyle name="20% - Accent3 9 2 2 3" xfId="473"/>
    <cellStyle name="20% - Accent3 9 2 3" xfId="474"/>
    <cellStyle name="20% - Accent3 9 2 4" xfId="475"/>
    <cellStyle name="20% - Accent3 9 3" xfId="476"/>
    <cellStyle name="20% - Accent3 9 3 2" xfId="477"/>
    <cellStyle name="20% - Accent3 9 3 3" xfId="478"/>
    <cellStyle name="20% - Accent4 10" xfId="479"/>
    <cellStyle name="20% - Accent4 10 2" xfId="480"/>
    <cellStyle name="20% - Accent4 10 2 2" xfId="481"/>
    <cellStyle name="20% - Accent4 10 2 2 2" xfId="482"/>
    <cellStyle name="20% - Accent4 10 2 2 3" xfId="483"/>
    <cellStyle name="20% - Accent4 10 2 3" xfId="484"/>
    <cellStyle name="20% - Accent4 10 2 4" xfId="485"/>
    <cellStyle name="20% - Accent4 10 3" xfId="486"/>
    <cellStyle name="20% - Accent4 10 3 2" xfId="487"/>
    <cellStyle name="20% - Accent4 10 3 3" xfId="488"/>
    <cellStyle name="20% - Accent4 11" xfId="489"/>
    <cellStyle name="20% - Accent4 11 2" xfId="490"/>
    <cellStyle name="20% - Accent4 11 2 2" xfId="491"/>
    <cellStyle name="20% - Accent4 11 2 3" xfId="492"/>
    <cellStyle name="20% - Accent4 12" xfId="493"/>
    <cellStyle name="20% - Accent4 12 2" xfId="494"/>
    <cellStyle name="20% - Accent4 12 2 2" xfId="495"/>
    <cellStyle name="20% - Accent4 12 2 3" xfId="496"/>
    <cellStyle name="20% - Accent4 13" xfId="497"/>
    <cellStyle name="20% - Accent4 13 2" xfId="498"/>
    <cellStyle name="20% - Accent4 13 2 2" xfId="499"/>
    <cellStyle name="20% - Accent4 13 2 3" xfId="500"/>
    <cellStyle name="20% - Accent4 14" xfId="501"/>
    <cellStyle name="20% - Accent4 14 2" xfId="502"/>
    <cellStyle name="20% - Accent4 14 2 2" xfId="503"/>
    <cellStyle name="20% - Accent4 14 2 3" xfId="504"/>
    <cellStyle name="20% - Accent4 15" xfId="505"/>
    <cellStyle name="20% - Accent4 16" xfId="506"/>
    <cellStyle name="20% - Accent4 16 2" xfId="507"/>
    <cellStyle name="20% - Accent4 16 3" xfId="508"/>
    <cellStyle name="20% - Accent4 17" xfId="509"/>
    <cellStyle name="20% - Accent4 17 2" xfId="510"/>
    <cellStyle name="20% - Accent4 17 3" xfId="511"/>
    <cellStyle name="20% - Accent4 2" xfId="16"/>
    <cellStyle name="20% - Accent4 3" xfId="512"/>
    <cellStyle name="20% - Accent4 3 2" xfId="513"/>
    <cellStyle name="20% - Accent4 3 2 2" xfId="514"/>
    <cellStyle name="20% - Accent4 3 2 2 2" xfId="515"/>
    <cellStyle name="20% - Accent4 3 2 2 3" xfId="516"/>
    <cellStyle name="20% - Accent4 3 2 3" xfId="517"/>
    <cellStyle name="20% - Accent4 3 2 4" xfId="518"/>
    <cellStyle name="20% - Accent4 3 3" xfId="519"/>
    <cellStyle name="20% - Accent4 3 3 2" xfId="520"/>
    <cellStyle name="20% - Accent4 3 3 3" xfId="521"/>
    <cellStyle name="20% - Accent4 4" xfId="522"/>
    <cellStyle name="20% - Accent4 4 2" xfId="523"/>
    <cellStyle name="20% - Accent4 4 2 2" xfId="524"/>
    <cellStyle name="20% - Accent4 4 2 2 2" xfId="525"/>
    <cellStyle name="20% - Accent4 4 2 2 3" xfId="526"/>
    <cellStyle name="20% - Accent4 4 2 3" xfId="527"/>
    <cellStyle name="20% - Accent4 4 2 4" xfId="528"/>
    <cellStyle name="20% - Accent4 4 3" xfId="529"/>
    <cellStyle name="20% - Accent4 4 3 2" xfId="530"/>
    <cellStyle name="20% - Accent4 4 3 3" xfId="531"/>
    <cellStyle name="20% - Accent4 5" xfId="532"/>
    <cellStyle name="20% - Accent4 5 2" xfId="533"/>
    <cellStyle name="20% - Accent4 5 2 2" xfId="534"/>
    <cellStyle name="20% - Accent4 5 2 2 2" xfId="535"/>
    <cellStyle name="20% - Accent4 5 2 2 3" xfId="536"/>
    <cellStyle name="20% - Accent4 5 2 3" xfId="537"/>
    <cellStyle name="20% - Accent4 5 2 4" xfId="538"/>
    <cellStyle name="20% - Accent4 5 3" xfId="539"/>
    <cellStyle name="20% - Accent4 5 3 2" xfId="540"/>
    <cellStyle name="20% - Accent4 5 3 3" xfId="541"/>
    <cellStyle name="20% - Accent4 6" xfId="542"/>
    <cellStyle name="20% - Accent4 6 2" xfId="543"/>
    <cellStyle name="20% - Accent4 6 2 2" xfId="544"/>
    <cellStyle name="20% - Accent4 6 2 2 2" xfId="545"/>
    <cellStyle name="20% - Accent4 6 2 2 3" xfId="546"/>
    <cellStyle name="20% - Accent4 6 2 3" xfId="547"/>
    <cellStyle name="20% - Accent4 6 2 4" xfId="548"/>
    <cellStyle name="20% - Accent4 6 3" xfId="549"/>
    <cellStyle name="20% - Accent4 6 3 2" xfId="550"/>
    <cellStyle name="20% - Accent4 6 3 3" xfId="551"/>
    <cellStyle name="20% - Accent4 7" xfId="552"/>
    <cellStyle name="20% - Accent4 7 2" xfId="553"/>
    <cellStyle name="20% - Accent4 7 2 2" xfId="554"/>
    <cellStyle name="20% - Accent4 7 2 2 2" xfId="555"/>
    <cellStyle name="20% - Accent4 7 2 2 3" xfId="556"/>
    <cellStyle name="20% - Accent4 7 2 3" xfId="557"/>
    <cellStyle name="20% - Accent4 7 2 4" xfId="558"/>
    <cellStyle name="20% - Accent4 7 3" xfId="559"/>
    <cellStyle name="20% - Accent4 7 3 2" xfId="560"/>
    <cellStyle name="20% - Accent4 7 3 3" xfId="561"/>
    <cellStyle name="20% - Accent4 8" xfId="562"/>
    <cellStyle name="20% - Accent4 8 2" xfId="563"/>
    <cellStyle name="20% - Accent4 8 2 2" xfId="564"/>
    <cellStyle name="20% - Accent4 8 2 2 2" xfId="565"/>
    <cellStyle name="20% - Accent4 8 2 2 3" xfId="566"/>
    <cellStyle name="20% - Accent4 8 2 3" xfId="567"/>
    <cellStyle name="20% - Accent4 8 2 4" xfId="568"/>
    <cellStyle name="20% - Accent4 8 3" xfId="569"/>
    <cellStyle name="20% - Accent4 8 3 2" xfId="570"/>
    <cellStyle name="20% - Accent4 8 3 3" xfId="571"/>
    <cellStyle name="20% - Accent4 9" xfId="572"/>
    <cellStyle name="20% - Accent4 9 2" xfId="573"/>
    <cellStyle name="20% - Accent4 9 2 2" xfId="574"/>
    <cellStyle name="20% - Accent4 9 2 2 2" xfId="575"/>
    <cellStyle name="20% - Accent4 9 2 2 3" xfId="576"/>
    <cellStyle name="20% - Accent4 9 2 3" xfId="577"/>
    <cellStyle name="20% - Accent4 9 2 4" xfId="578"/>
    <cellStyle name="20% - Accent4 9 3" xfId="579"/>
    <cellStyle name="20% - Accent4 9 3 2" xfId="580"/>
    <cellStyle name="20% - Accent4 9 3 3" xfId="581"/>
    <cellStyle name="20% - Accent5 10" xfId="582"/>
    <cellStyle name="20% - Accent5 10 2" xfId="583"/>
    <cellStyle name="20% - Accent5 10 2 2" xfId="584"/>
    <cellStyle name="20% - Accent5 10 2 2 2" xfId="585"/>
    <cellStyle name="20% - Accent5 10 2 2 3" xfId="586"/>
    <cellStyle name="20% - Accent5 10 2 3" xfId="587"/>
    <cellStyle name="20% - Accent5 10 2 4" xfId="588"/>
    <cellStyle name="20% - Accent5 10 3" xfId="589"/>
    <cellStyle name="20% - Accent5 10 3 2" xfId="590"/>
    <cellStyle name="20% - Accent5 10 3 3" xfId="591"/>
    <cellStyle name="20% - Accent5 11" xfId="592"/>
    <cellStyle name="20% - Accent5 11 2" xfId="593"/>
    <cellStyle name="20% - Accent5 11 2 2" xfId="594"/>
    <cellStyle name="20% - Accent5 11 2 3" xfId="595"/>
    <cellStyle name="20% - Accent5 12" xfId="596"/>
    <cellStyle name="20% - Accent5 12 2" xfId="597"/>
    <cellStyle name="20% - Accent5 12 2 2" xfId="598"/>
    <cellStyle name="20% - Accent5 12 2 3" xfId="599"/>
    <cellStyle name="20% - Accent5 13" xfId="600"/>
    <cellStyle name="20% - Accent5 13 2" xfId="601"/>
    <cellStyle name="20% - Accent5 13 2 2" xfId="602"/>
    <cellStyle name="20% - Accent5 13 2 3" xfId="603"/>
    <cellStyle name="20% - Accent5 14" xfId="604"/>
    <cellStyle name="20% - Accent5 14 2" xfId="605"/>
    <cellStyle name="20% - Accent5 14 2 2" xfId="606"/>
    <cellStyle name="20% - Accent5 14 2 3" xfId="607"/>
    <cellStyle name="20% - Accent5 15" xfId="608"/>
    <cellStyle name="20% - Accent5 16" xfId="609"/>
    <cellStyle name="20% - Accent5 16 2" xfId="610"/>
    <cellStyle name="20% - Accent5 16 3" xfId="611"/>
    <cellStyle name="20% - Accent5 17" xfId="612"/>
    <cellStyle name="20% - Accent5 17 2" xfId="613"/>
    <cellStyle name="20% - Accent5 17 3" xfId="614"/>
    <cellStyle name="20% - Accent5 2" xfId="17"/>
    <cellStyle name="20% - Accent5 3" xfId="615"/>
    <cellStyle name="20% - Accent5 3 2" xfId="616"/>
    <cellStyle name="20% - Accent5 3 2 2" xfId="617"/>
    <cellStyle name="20% - Accent5 3 2 2 2" xfId="618"/>
    <cellStyle name="20% - Accent5 3 2 2 3" xfId="619"/>
    <cellStyle name="20% - Accent5 3 2 3" xfId="620"/>
    <cellStyle name="20% - Accent5 3 2 4" xfId="621"/>
    <cellStyle name="20% - Accent5 3 3" xfId="622"/>
    <cellStyle name="20% - Accent5 3 3 2" xfId="623"/>
    <cellStyle name="20% - Accent5 3 3 3" xfId="624"/>
    <cellStyle name="20% - Accent5 4" xfId="625"/>
    <cellStyle name="20% - Accent5 4 2" xfId="626"/>
    <cellStyle name="20% - Accent5 4 2 2" xfId="627"/>
    <cellStyle name="20% - Accent5 4 2 2 2" xfId="628"/>
    <cellStyle name="20% - Accent5 4 2 2 3" xfId="629"/>
    <cellStyle name="20% - Accent5 4 2 3" xfId="630"/>
    <cellStyle name="20% - Accent5 4 2 4" xfId="631"/>
    <cellStyle name="20% - Accent5 4 3" xfId="632"/>
    <cellStyle name="20% - Accent5 4 3 2" xfId="633"/>
    <cellStyle name="20% - Accent5 4 3 3" xfId="634"/>
    <cellStyle name="20% - Accent5 5" xfId="635"/>
    <cellStyle name="20% - Accent5 5 2" xfId="636"/>
    <cellStyle name="20% - Accent5 5 2 2" xfId="637"/>
    <cellStyle name="20% - Accent5 5 2 2 2" xfId="638"/>
    <cellStyle name="20% - Accent5 5 2 2 3" xfId="639"/>
    <cellStyle name="20% - Accent5 5 2 3" xfId="640"/>
    <cellStyle name="20% - Accent5 5 2 4" xfId="641"/>
    <cellStyle name="20% - Accent5 5 3" xfId="642"/>
    <cellStyle name="20% - Accent5 5 3 2" xfId="643"/>
    <cellStyle name="20% - Accent5 5 3 3" xfId="644"/>
    <cellStyle name="20% - Accent5 6" xfId="645"/>
    <cellStyle name="20% - Accent5 6 2" xfId="646"/>
    <cellStyle name="20% - Accent5 6 2 2" xfId="647"/>
    <cellStyle name="20% - Accent5 6 2 2 2" xfId="648"/>
    <cellStyle name="20% - Accent5 6 2 2 3" xfId="649"/>
    <cellStyle name="20% - Accent5 6 2 3" xfId="650"/>
    <cellStyle name="20% - Accent5 6 2 4" xfId="651"/>
    <cellStyle name="20% - Accent5 6 3" xfId="652"/>
    <cellStyle name="20% - Accent5 6 3 2" xfId="653"/>
    <cellStyle name="20% - Accent5 6 3 3" xfId="654"/>
    <cellStyle name="20% - Accent5 7" xfId="655"/>
    <cellStyle name="20% - Accent5 7 2" xfId="656"/>
    <cellStyle name="20% - Accent5 7 2 2" xfId="657"/>
    <cellStyle name="20% - Accent5 7 2 2 2" xfId="658"/>
    <cellStyle name="20% - Accent5 7 2 2 3" xfId="659"/>
    <cellStyle name="20% - Accent5 7 2 3" xfId="660"/>
    <cellStyle name="20% - Accent5 7 2 4" xfId="661"/>
    <cellStyle name="20% - Accent5 7 3" xfId="662"/>
    <cellStyle name="20% - Accent5 7 3 2" xfId="663"/>
    <cellStyle name="20% - Accent5 7 3 3" xfId="664"/>
    <cellStyle name="20% - Accent5 8" xfId="665"/>
    <cellStyle name="20% - Accent5 8 2" xfId="666"/>
    <cellStyle name="20% - Accent5 8 2 2" xfId="667"/>
    <cellStyle name="20% - Accent5 8 2 2 2" xfId="668"/>
    <cellStyle name="20% - Accent5 8 2 2 3" xfId="669"/>
    <cellStyle name="20% - Accent5 8 2 3" xfId="670"/>
    <cellStyle name="20% - Accent5 8 2 4" xfId="671"/>
    <cellStyle name="20% - Accent5 8 3" xfId="672"/>
    <cellStyle name="20% - Accent5 8 3 2" xfId="673"/>
    <cellStyle name="20% - Accent5 8 3 3" xfId="674"/>
    <cellStyle name="20% - Accent5 9" xfId="675"/>
    <cellStyle name="20% - Accent5 9 2" xfId="676"/>
    <cellStyle name="20% - Accent5 9 2 2" xfId="677"/>
    <cellStyle name="20% - Accent5 9 2 2 2" xfId="678"/>
    <cellStyle name="20% - Accent5 9 2 2 3" xfId="679"/>
    <cellStyle name="20% - Accent5 9 2 3" xfId="680"/>
    <cellStyle name="20% - Accent5 9 2 4" xfId="681"/>
    <cellStyle name="20% - Accent5 9 3" xfId="682"/>
    <cellStyle name="20% - Accent5 9 3 2" xfId="683"/>
    <cellStyle name="20% - Accent5 9 3 3" xfId="684"/>
    <cellStyle name="20% - Accent6 10" xfId="685"/>
    <cellStyle name="20% - Accent6 10 2" xfId="686"/>
    <cellStyle name="20% - Accent6 10 2 2" xfId="687"/>
    <cellStyle name="20% - Accent6 10 2 2 2" xfId="688"/>
    <cellStyle name="20% - Accent6 10 2 2 3" xfId="689"/>
    <cellStyle name="20% - Accent6 10 2 3" xfId="690"/>
    <cellStyle name="20% - Accent6 10 2 4" xfId="691"/>
    <cellStyle name="20% - Accent6 10 3" xfId="692"/>
    <cellStyle name="20% - Accent6 10 3 2" xfId="693"/>
    <cellStyle name="20% - Accent6 10 3 3" xfId="694"/>
    <cellStyle name="20% - Accent6 11" xfId="695"/>
    <cellStyle name="20% - Accent6 11 2" xfId="696"/>
    <cellStyle name="20% - Accent6 11 2 2" xfId="697"/>
    <cellStyle name="20% - Accent6 11 2 3" xfId="698"/>
    <cellStyle name="20% - Accent6 12" xfId="699"/>
    <cellStyle name="20% - Accent6 12 2" xfId="700"/>
    <cellStyle name="20% - Accent6 12 2 2" xfId="701"/>
    <cellStyle name="20% - Accent6 12 2 3" xfId="702"/>
    <cellStyle name="20% - Accent6 13" xfId="703"/>
    <cellStyle name="20% - Accent6 13 2" xfId="704"/>
    <cellStyle name="20% - Accent6 13 2 2" xfId="705"/>
    <cellStyle name="20% - Accent6 13 2 3" xfId="706"/>
    <cellStyle name="20% - Accent6 14" xfId="707"/>
    <cellStyle name="20% - Accent6 14 2" xfId="708"/>
    <cellStyle name="20% - Accent6 14 2 2" xfId="709"/>
    <cellStyle name="20% - Accent6 14 2 3" xfId="710"/>
    <cellStyle name="20% - Accent6 15" xfId="711"/>
    <cellStyle name="20% - Accent6 16" xfId="712"/>
    <cellStyle name="20% - Accent6 16 2" xfId="713"/>
    <cellStyle name="20% - Accent6 16 3" xfId="714"/>
    <cellStyle name="20% - Accent6 17" xfId="715"/>
    <cellStyle name="20% - Accent6 17 2" xfId="716"/>
    <cellStyle name="20% - Accent6 17 3" xfId="717"/>
    <cellStyle name="20% - Accent6 2" xfId="18"/>
    <cellStyle name="20% - Accent6 3" xfId="718"/>
    <cellStyle name="20% - Accent6 3 2" xfId="719"/>
    <cellStyle name="20% - Accent6 3 2 2" xfId="720"/>
    <cellStyle name="20% - Accent6 3 2 2 2" xfId="721"/>
    <cellStyle name="20% - Accent6 3 2 2 3" xfId="722"/>
    <cellStyle name="20% - Accent6 3 2 3" xfId="723"/>
    <cellStyle name="20% - Accent6 3 2 4" xfId="724"/>
    <cellStyle name="20% - Accent6 3 3" xfId="725"/>
    <cellStyle name="20% - Accent6 3 3 2" xfId="726"/>
    <cellStyle name="20% - Accent6 3 3 3" xfId="727"/>
    <cellStyle name="20% - Accent6 4" xfId="728"/>
    <cellStyle name="20% - Accent6 4 2" xfId="729"/>
    <cellStyle name="20% - Accent6 4 2 2" xfId="730"/>
    <cellStyle name="20% - Accent6 4 2 2 2" xfId="731"/>
    <cellStyle name="20% - Accent6 4 2 2 3" xfId="732"/>
    <cellStyle name="20% - Accent6 4 2 3" xfId="733"/>
    <cellStyle name="20% - Accent6 4 2 4" xfId="734"/>
    <cellStyle name="20% - Accent6 4 3" xfId="735"/>
    <cellStyle name="20% - Accent6 4 3 2" xfId="736"/>
    <cellStyle name="20% - Accent6 4 3 3" xfId="737"/>
    <cellStyle name="20% - Accent6 5" xfId="738"/>
    <cellStyle name="20% - Accent6 5 2" xfId="739"/>
    <cellStyle name="20% - Accent6 5 2 2" xfId="740"/>
    <cellStyle name="20% - Accent6 5 2 2 2" xfId="741"/>
    <cellStyle name="20% - Accent6 5 2 2 3" xfId="742"/>
    <cellStyle name="20% - Accent6 5 2 3" xfId="743"/>
    <cellStyle name="20% - Accent6 5 2 4" xfId="744"/>
    <cellStyle name="20% - Accent6 5 3" xfId="745"/>
    <cellStyle name="20% - Accent6 5 3 2" xfId="746"/>
    <cellStyle name="20% - Accent6 5 3 3" xfId="747"/>
    <cellStyle name="20% - Accent6 6" xfId="748"/>
    <cellStyle name="20% - Accent6 6 2" xfId="749"/>
    <cellStyle name="20% - Accent6 6 2 2" xfId="750"/>
    <cellStyle name="20% - Accent6 6 2 2 2" xfId="751"/>
    <cellStyle name="20% - Accent6 6 2 2 3" xfId="752"/>
    <cellStyle name="20% - Accent6 6 2 3" xfId="753"/>
    <cellStyle name="20% - Accent6 6 2 4" xfId="754"/>
    <cellStyle name="20% - Accent6 6 3" xfId="755"/>
    <cellStyle name="20% - Accent6 6 3 2" xfId="756"/>
    <cellStyle name="20% - Accent6 6 3 3" xfId="757"/>
    <cellStyle name="20% - Accent6 7" xfId="758"/>
    <cellStyle name="20% - Accent6 7 2" xfId="759"/>
    <cellStyle name="20% - Accent6 7 2 2" xfId="760"/>
    <cellStyle name="20% - Accent6 7 2 2 2" xfId="761"/>
    <cellStyle name="20% - Accent6 7 2 2 3" xfId="762"/>
    <cellStyle name="20% - Accent6 7 2 3" xfId="763"/>
    <cellStyle name="20% - Accent6 7 2 4" xfId="764"/>
    <cellStyle name="20% - Accent6 7 3" xfId="765"/>
    <cellStyle name="20% - Accent6 7 3 2" xfId="766"/>
    <cellStyle name="20% - Accent6 7 3 3" xfId="767"/>
    <cellStyle name="20% - Accent6 8" xfId="768"/>
    <cellStyle name="20% - Accent6 8 2" xfId="769"/>
    <cellStyle name="20% - Accent6 8 2 2" xfId="770"/>
    <cellStyle name="20% - Accent6 8 2 2 2" xfId="771"/>
    <cellStyle name="20% - Accent6 8 2 2 3" xfId="772"/>
    <cellStyle name="20% - Accent6 8 2 3" xfId="773"/>
    <cellStyle name="20% - Accent6 8 2 4" xfId="774"/>
    <cellStyle name="20% - Accent6 8 3" xfId="775"/>
    <cellStyle name="20% - Accent6 8 3 2" xfId="776"/>
    <cellStyle name="20% - Accent6 8 3 3" xfId="777"/>
    <cellStyle name="20% - Accent6 9" xfId="778"/>
    <cellStyle name="20% - Accent6 9 2" xfId="779"/>
    <cellStyle name="20% - Accent6 9 2 2" xfId="780"/>
    <cellStyle name="20% - Accent6 9 2 2 2" xfId="781"/>
    <cellStyle name="20% - Accent6 9 2 2 3" xfId="782"/>
    <cellStyle name="20% - Accent6 9 2 3" xfId="783"/>
    <cellStyle name="20% - Accent6 9 2 4" xfId="784"/>
    <cellStyle name="20% - Accent6 9 3" xfId="785"/>
    <cellStyle name="20% - Accent6 9 3 2" xfId="786"/>
    <cellStyle name="20% - Accent6 9 3 3" xfId="787"/>
    <cellStyle name="20% - Colore 1 2" xfId="788"/>
    <cellStyle name="20% - Colore 1 3" xfId="789"/>
    <cellStyle name="20% - Colore 1 4" xfId="790"/>
    <cellStyle name="20% - Colore 2 2" xfId="791"/>
    <cellStyle name="20% - Colore 2 3" xfId="792"/>
    <cellStyle name="20% - Colore 2 4" xfId="793"/>
    <cellStyle name="20% - Colore 3 2" xfId="794"/>
    <cellStyle name="20% - Colore 3 3" xfId="795"/>
    <cellStyle name="20% - Colore 3 4" xfId="796"/>
    <cellStyle name="20% - Colore 4 2" xfId="797"/>
    <cellStyle name="20% - Colore 4 3" xfId="798"/>
    <cellStyle name="20% - Colore 4 4" xfId="799"/>
    <cellStyle name="20% - Colore 5 2" xfId="800"/>
    <cellStyle name="20% - Colore 5 3" xfId="801"/>
    <cellStyle name="20% - Colore 5 4" xfId="802"/>
    <cellStyle name="20% - Colore 6 2" xfId="803"/>
    <cellStyle name="20% - Colore 6 3" xfId="804"/>
    <cellStyle name="20% - Colore 6 4" xfId="805"/>
    <cellStyle name="40% - Accent1 10" xfId="806"/>
    <cellStyle name="40% - Accent1 10 2" xfId="807"/>
    <cellStyle name="40% - Accent1 10 2 2" xfId="808"/>
    <cellStyle name="40% - Accent1 10 2 2 2" xfId="809"/>
    <cellStyle name="40% - Accent1 10 2 2 3" xfId="810"/>
    <cellStyle name="40% - Accent1 10 2 3" xfId="811"/>
    <cellStyle name="40% - Accent1 10 2 4" xfId="812"/>
    <cellStyle name="40% - Accent1 10 3" xfId="813"/>
    <cellStyle name="40% - Accent1 10 3 2" xfId="814"/>
    <cellStyle name="40% - Accent1 10 3 3" xfId="815"/>
    <cellStyle name="40% - Accent1 11" xfId="816"/>
    <cellStyle name="40% - Accent1 11 2" xfId="817"/>
    <cellStyle name="40% - Accent1 11 2 2" xfId="818"/>
    <cellStyle name="40% - Accent1 11 2 3" xfId="819"/>
    <cellStyle name="40% - Accent1 12" xfId="820"/>
    <cellStyle name="40% - Accent1 12 2" xfId="821"/>
    <cellStyle name="40% - Accent1 12 2 2" xfId="822"/>
    <cellStyle name="40% - Accent1 12 2 3" xfId="823"/>
    <cellStyle name="40% - Accent1 13" xfId="824"/>
    <cellStyle name="40% - Accent1 13 2" xfId="825"/>
    <cellStyle name="40% - Accent1 13 2 2" xfId="826"/>
    <cellStyle name="40% - Accent1 13 2 3" xfId="827"/>
    <cellStyle name="40% - Accent1 14" xfId="828"/>
    <cellStyle name="40% - Accent1 14 2" xfId="829"/>
    <cellStyle name="40% - Accent1 14 2 2" xfId="830"/>
    <cellStyle name="40% - Accent1 14 2 3" xfId="831"/>
    <cellStyle name="40% - Accent1 15" xfId="832"/>
    <cellStyle name="40% - Accent1 16" xfId="833"/>
    <cellStyle name="40% - Accent1 16 2" xfId="834"/>
    <cellStyle name="40% - Accent1 16 3" xfId="835"/>
    <cellStyle name="40% - Accent1 17" xfId="836"/>
    <cellStyle name="40% - Accent1 17 2" xfId="837"/>
    <cellStyle name="40% - Accent1 17 3" xfId="838"/>
    <cellStyle name="40% - Accent1 2" xfId="19"/>
    <cellStyle name="40% - Accent1 3" xfId="839"/>
    <cellStyle name="40% - Accent1 3 2" xfId="840"/>
    <cellStyle name="40% - Accent1 3 2 2" xfId="841"/>
    <cellStyle name="40% - Accent1 3 2 2 2" xfId="842"/>
    <cellStyle name="40% - Accent1 3 2 2 3" xfId="843"/>
    <cellStyle name="40% - Accent1 3 2 3" xfId="844"/>
    <cellStyle name="40% - Accent1 3 2 4" xfId="845"/>
    <cellStyle name="40% - Accent1 3 3" xfId="846"/>
    <cellStyle name="40% - Accent1 3 3 2" xfId="847"/>
    <cellStyle name="40% - Accent1 3 3 3" xfId="848"/>
    <cellStyle name="40% - Accent1 4" xfId="849"/>
    <cellStyle name="40% - Accent1 4 2" xfId="850"/>
    <cellStyle name="40% - Accent1 4 2 2" xfId="851"/>
    <cellStyle name="40% - Accent1 4 2 2 2" xfId="852"/>
    <cellStyle name="40% - Accent1 4 2 2 3" xfId="853"/>
    <cellStyle name="40% - Accent1 4 2 3" xfId="854"/>
    <cellStyle name="40% - Accent1 4 2 4" xfId="855"/>
    <cellStyle name="40% - Accent1 4 3" xfId="856"/>
    <cellStyle name="40% - Accent1 4 3 2" xfId="857"/>
    <cellStyle name="40% - Accent1 4 3 3" xfId="858"/>
    <cellStyle name="40% - Accent1 5" xfId="859"/>
    <cellStyle name="40% - Accent1 5 2" xfId="860"/>
    <cellStyle name="40% - Accent1 5 2 2" xfId="861"/>
    <cellStyle name="40% - Accent1 5 2 2 2" xfId="862"/>
    <cellStyle name="40% - Accent1 5 2 2 3" xfId="863"/>
    <cellStyle name="40% - Accent1 5 2 3" xfId="864"/>
    <cellStyle name="40% - Accent1 5 2 4" xfId="865"/>
    <cellStyle name="40% - Accent1 5 3" xfId="866"/>
    <cellStyle name="40% - Accent1 5 3 2" xfId="867"/>
    <cellStyle name="40% - Accent1 5 3 3" xfId="868"/>
    <cellStyle name="40% - Accent1 6" xfId="869"/>
    <cellStyle name="40% - Accent1 6 2" xfId="870"/>
    <cellStyle name="40% - Accent1 6 2 2" xfId="871"/>
    <cellStyle name="40% - Accent1 6 2 2 2" xfId="872"/>
    <cellStyle name="40% - Accent1 6 2 2 3" xfId="873"/>
    <cellStyle name="40% - Accent1 6 2 3" xfId="874"/>
    <cellStyle name="40% - Accent1 6 2 4" xfId="875"/>
    <cellStyle name="40% - Accent1 6 3" xfId="876"/>
    <cellStyle name="40% - Accent1 6 3 2" xfId="877"/>
    <cellStyle name="40% - Accent1 6 3 3" xfId="878"/>
    <cellStyle name="40% - Accent1 7" xfId="879"/>
    <cellStyle name="40% - Accent1 7 2" xfId="880"/>
    <cellStyle name="40% - Accent1 7 2 2" xfId="881"/>
    <cellStyle name="40% - Accent1 7 2 2 2" xfId="882"/>
    <cellStyle name="40% - Accent1 7 2 2 3" xfId="883"/>
    <cellStyle name="40% - Accent1 7 2 3" xfId="884"/>
    <cellStyle name="40% - Accent1 7 2 4" xfId="885"/>
    <cellStyle name="40% - Accent1 7 3" xfId="886"/>
    <cellStyle name="40% - Accent1 7 3 2" xfId="887"/>
    <cellStyle name="40% - Accent1 7 3 3" xfId="888"/>
    <cellStyle name="40% - Accent1 8" xfId="889"/>
    <cellStyle name="40% - Accent1 8 2" xfId="890"/>
    <cellStyle name="40% - Accent1 8 2 2" xfId="891"/>
    <cellStyle name="40% - Accent1 8 2 2 2" xfId="892"/>
    <cellStyle name="40% - Accent1 8 2 2 3" xfId="893"/>
    <cellStyle name="40% - Accent1 8 2 3" xfId="894"/>
    <cellStyle name="40% - Accent1 8 2 4" xfId="895"/>
    <cellStyle name="40% - Accent1 8 3" xfId="896"/>
    <cellStyle name="40% - Accent1 8 3 2" xfId="897"/>
    <cellStyle name="40% - Accent1 8 3 3" xfId="898"/>
    <cellStyle name="40% - Accent1 9" xfId="899"/>
    <cellStyle name="40% - Accent1 9 2" xfId="900"/>
    <cellStyle name="40% - Accent1 9 2 2" xfId="901"/>
    <cellStyle name="40% - Accent1 9 2 2 2" xfId="902"/>
    <cellStyle name="40% - Accent1 9 2 2 3" xfId="903"/>
    <cellStyle name="40% - Accent1 9 2 3" xfId="904"/>
    <cellStyle name="40% - Accent1 9 2 4" xfId="905"/>
    <cellStyle name="40% - Accent1 9 3" xfId="906"/>
    <cellStyle name="40% - Accent1 9 3 2" xfId="907"/>
    <cellStyle name="40% - Accent1 9 3 3" xfId="908"/>
    <cellStyle name="40% - Accent2 10" xfId="909"/>
    <cellStyle name="40% - Accent2 10 2" xfId="910"/>
    <cellStyle name="40% - Accent2 10 2 2" xfId="911"/>
    <cellStyle name="40% - Accent2 10 2 2 2" xfId="912"/>
    <cellStyle name="40% - Accent2 10 2 2 3" xfId="913"/>
    <cellStyle name="40% - Accent2 10 2 3" xfId="914"/>
    <cellStyle name="40% - Accent2 10 2 4" xfId="915"/>
    <cellStyle name="40% - Accent2 10 3" xfId="916"/>
    <cellStyle name="40% - Accent2 10 3 2" xfId="917"/>
    <cellStyle name="40% - Accent2 10 3 3" xfId="918"/>
    <cellStyle name="40% - Accent2 11" xfId="919"/>
    <cellStyle name="40% - Accent2 11 2" xfId="920"/>
    <cellStyle name="40% - Accent2 11 2 2" xfId="921"/>
    <cellStyle name="40% - Accent2 11 2 3" xfId="922"/>
    <cellStyle name="40% - Accent2 12" xfId="923"/>
    <cellStyle name="40% - Accent2 12 2" xfId="924"/>
    <cellStyle name="40% - Accent2 12 2 2" xfId="925"/>
    <cellStyle name="40% - Accent2 12 2 3" xfId="926"/>
    <cellStyle name="40% - Accent2 13" xfId="927"/>
    <cellStyle name="40% - Accent2 13 2" xfId="928"/>
    <cellStyle name="40% - Accent2 13 2 2" xfId="929"/>
    <cellStyle name="40% - Accent2 13 2 3" xfId="930"/>
    <cellStyle name="40% - Accent2 14" xfId="931"/>
    <cellStyle name="40% - Accent2 14 2" xfId="932"/>
    <cellStyle name="40% - Accent2 14 2 2" xfId="933"/>
    <cellStyle name="40% - Accent2 14 2 3" xfId="934"/>
    <cellStyle name="40% - Accent2 15" xfId="935"/>
    <cellStyle name="40% - Accent2 16" xfId="936"/>
    <cellStyle name="40% - Accent2 16 2" xfId="937"/>
    <cellStyle name="40% - Accent2 16 3" xfId="938"/>
    <cellStyle name="40% - Accent2 17" xfId="939"/>
    <cellStyle name="40% - Accent2 17 2" xfId="940"/>
    <cellStyle name="40% - Accent2 17 3" xfId="941"/>
    <cellStyle name="40% - Accent2 2" xfId="20"/>
    <cellStyle name="40% - Accent2 3" xfId="942"/>
    <cellStyle name="40% - Accent2 3 2" xfId="943"/>
    <cellStyle name="40% - Accent2 3 2 2" xfId="944"/>
    <cellStyle name="40% - Accent2 3 2 2 2" xfId="945"/>
    <cellStyle name="40% - Accent2 3 2 2 3" xfId="946"/>
    <cellStyle name="40% - Accent2 3 2 3" xfId="947"/>
    <cellStyle name="40% - Accent2 3 2 4" xfId="948"/>
    <cellStyle name="40% - Accent2 3 3" xfId="949"/>
    <cellStyle name="40% - Accent2 3 3 2" xfId="950"/>
    <cellStyle name="40% - Accent2 3 3 3" xfId="951"/>
    <cellStyle name="40% - Accent2 4" xfId="952"/>
    <cellStyle name="40% - Accent2 4 2" xfId="953"/>
    <cellStyle name="40% - Accent2 4 2 2" xfId="954"/>
    <cellStyle name="40% - Accent2 4 2 2 2" xfId="955"/>
    <cellStyle name="40% - Accent2 4 2 2 3" xfId="956"/>
    <cellStyle name="40% - Accent2 4 2 3" xfId="957"/>
    <cellStyle name="40% - Accent2 4 2 4" xfId="958"/>
    <cellStyle name="40% - Accent2 4 3" xfId="959"/>
    <cellStyle name="40% - Accent2 4 3 2" xfId="960"/>
    <cellStyle name="40% - Accent2 4 3 3" xfId="961"/>
    <cellStyle name="40% - Accent2 5" xfId="962"/>
    <cellStyle name="40% - Accent2 5 2" xfId="963"/>
    <cellStyle name="40% - Accent2 5 2 2" xfId="964"/>
    <cellStyle name="40% - Accent2 5 2 2 2" xfId="965"/>
    <cellStyle name="40% - Accent2 5 2 2 3" xfId="966"/>
    <cellStyle name="40% - Accent2 5 2 3" xfId="967"/>
    <cellStyle name="40% - Accent2 5 2 4" xfId="968"/>
    <cellStyle name="40% - Accent2 5 3" xfId="969"/>
    <cellStyle name="40% - Accent2 5 3 2" xfId="970"/>
    <cellStyle name="40% - Accent2 5 3 3" xfId="971"/>
    <cellStyle name="40% - Accent2 6" xfId="972"/>
    <cellStyle name="40% - Accent2 6 2" xfId="973"/>
    <cellStyle name="40% - Accent2 6 2 2" xfId="974"/>
    <cellStyle name="40% - Accent2 6 2 2 2" xfId="975"/>
    <cellStyle name="40% - Accent2 6 2 2 3" xfId="976"/>
    <cellStyle name="40% - Accent2 6 2 3" xfId="977"/>
    <cellStyle name="40% - Accent2 6 2 4" xfId="978"/>
    <cellStyle name="40% - Accent2 6 3" xfId="979"/>
    <cellStyle name="40% - Accent2 6 3 2" xfId="980"/>
    <cellStyle name="40% - Accent2 6 3 3" xfId="981"/>
    <cellStyle name="40% - Accent2 7" xfId="982"/>
    <cellStyle name="40% - Accent2 7 2" xfId="983"/>
    <cellStyle name="40% - Accent2 7 2 2" xfId="984"/>
    <cellStyle name="40% - Accent2 7 2 2 2" xfId="985"/>
    <cellStyle name="40% - Accent2 7 2 2 3" xfId="986"/>
    <cellStyle name="40% - Accent2 7 2 3" xfId="987"/>
    <cellStyle name="40% - Accent2 7 2 4" xfId="988"/>
    <cellStyle name="40% - Accent2 7 3" xfId="989"/>
    <cellStyle name="40% - Accent2 7 3 2" xfId="990"/>
    <cellStyle name="40% - Accent2 7 3 3" xfId="991"/>
    <cellStyle name="40% - Accent2 8" xfId="992"/>
    <cellStyle name="40% - Accent2 8 2" xfId="993"/>
    <cellStyle name="40% - Accent2 8 2 2" xfId="994"/>
    <cellStyle name="40% - Accent2 8 2 2 2" xfId="995"/>
    <cellStyle name="40% - Accent2 8 2 2 3" xfId="996"/>
    <cellStyle name="40% - Accent2 8 2 3" xfId="997"/>
    <cellStyle name="40% - Accent2 8 2 4" xfId="998"/>
    <cellStyle name="40% - Accent2 8 3" xfId="999"/>
    <cellStyle name="40% - Accent2 8 3 2" xfId="1000"/>
    <cellStyle name="40% - Accent2 8 3 3" xfId="1001"/>
    <cellStyle name="40% - Accent2 9" xfId="1002"/>
    <cellStyle name="40% - Accent2 9 2" xfId="1003"/>
    <cellStyle name="40% - Accent2 9 2 2" xfId="1004"/>
    <cellStyle name="40% - Accent2 9 2 2 2" xfId="1005"/>
    <cellStyle name="40% - Accent2 9 2 2 3" xfId="1006"/>
    <cellStyle name="40% - Accent2 9 2 3" xfId="1007"/>
    <cellStyle name="40% - Accent2 9 2 4" xfId="1008"/>
    <cellStyle name="40% - Accent2 9 3" xfId="1009"/>
    <cellStyle name="40% - Accent2 9 3 2" xfId="1010"/>
    <cellStyle name="40% - Accent2 9 3 3" xfId="1011"/>
    <cellStyle name="40% - Accent3 10" xfId="1012"/>
    <cellStyle name="40% - Accent3 10 2" xfId="1013"/>
    <cellStyle name="40% - Accent3 10 2 2" xfId="1014"/>
    <cellStyle name="40% - Accent3 10 2 2 2" xfId="1015"/>
    <cellStyle name="40% - Accent3 10 2 2 3" xfId="1016"/>
    <cellStyle name="40% - Accent3 10 2 3" xfId="1017"/>
    <cellStyle name="40% - Accent3 10 2 4" xfId="1018"/>
    <cellStyle name="40% - Accent3 10 3" xfId="1019"/>
    <cellStyle name="40% - Accent3 10 3 2" xfId="1020"/>
    <cellStyle name="40% - Accent3 10 3 3" xfId="1021"/>
    <cellStyle name="40% - Accent3 11" xfId="1022"/>
    <cellStyle name="40% - Accent3 11 2" xfId="1023"/>
    <cellStyle name="40% - Accent3 11 2 2" xfId="1024"/>
    <cellStyle name="40% - Accent3 11 2 3" xfId="1025"/>
    <cellStyle name="40% - Accent3 12" xfId="1026"/>
    <cellStyle name="40% - Accent3 12 2" xfId="1027"/>
    <cellStyle name="40% - Accent3 12 2 2" xfId="1028"/>
    <cellStyle name="40% - Accent3 12 2 3" xfId="1029"/>
    <cellStyle name="40% - Accent3 13" xfId="1030"/>
    <cellStyle name="40% - Accent3 13 2" xfId="1031"/>
    <cellStyle name="40% - Accent3 13 2 2" xfId="1032"/>
    <cellStyle name="40% - Accent3 13 2 3" xfId="1033"/>
    <cellStyle name="40% - Accent3 14" xfId="1034"/>
    <cellStyle name="40% - Accent3 14 2" xfId="1035"/>
    <cellStyle name="40% - Accent3 14 2 2" xfId="1036"/>
    <cellStyle name="40% - Accent3 14 2 3" xfId="1037"/>
    <cellStyle name="40% - Accent3 15" xfId="1038"/>
    <cellStyle name="40% - Accent3 16" xfId="1039"/>
    <cellStyle name="40% - Accent3 16 2" xfId="1040"/>
    <cellStyle name="40% - Accent3 16 3" xfId="1041"/>
    <cellStyle name="40% - Accent3 17" xfId="1042"/>
    <cellStyle name="40% - Accent3 17 2" xfId="1043"/>
    <cellStyle name="40% - Accent3 17 3" xfId="1044"/>
    <cellStyle name="40% - Accent3 2" xfId="21"/>
    <cellStyle name="40% - Accent3 3" xfId="1045"/>
    <cellStyle name="40% - Accent3 3 2" xfId="1046"/>
    <cellStyle name="40% - Accent3 3 2 2" xfId="1047"/>
    <cellStyle name="40% - Accent3 3 2 2 2" xfId="1048"/>
    <cellStyle name="40% - Accent3 3 2 2 3" xfId="1049"/>
    <cellStyle name="40% - Accent3 3 2 3" xfId="1050"/>
    <cellStyle name="40% - Accent3 3 2 4" xfId="1051"/>
    <cellStyle name="40% - Accent3 3 3" xfId="1052"/>
    <cellStyle name="40% - Accent3 3 3 2" xfId="1053"/>
    <cellStyle name="40% - Accent3 3 3 3" xfId="1054"/>
    <cellStyle name="40% - Accent3 4" xfId="1055"/>
    <cellStyle name="40% - Accent3 4 2" xfId="1056"/>
    <cellStyle name="40% - Accent3 4 2 2" xfId="1057"/>
    <cellStyle name="40% - Accent3 4 2 2 2" xfId="1058"/>
    <cellStyle name="40% - Accent3 4 2 2 3" xfId="1059"/>
    <cellStyle name="40% - Accent3 4 2 3" xfId="1060"/>
    <cellStyle name="40% - Accent3 4 2 4" xfId="1061"/>
    <cellStyle name="40% - Accent3 4 3" xfId="1062"/>
    <cellStyle name="40% - Accent3 4 3 2" xfId="1063"/>
    <cellStyle name="40% - Accent3 4 3 3" xfId="1064"/>
    <cellStyle name="40% - Accent3 5" xfId="1065"/>
    <cellStyle name="40% - Accent3 5 2" xfId="1066"/>
    <cellStyle name="40% - Accent3 5 2 2" xfId="1067"/>
    <cellStyle name="40% - Accent3 5 2 2 2" xfId="1068"/>
    <cellStyle name="40% - Accent3 5 2 2 3" xfId="1069"/>
    <cellStyle name="40% - Accent3 5 2 3" xfId="1070"/>
    <cellStyle name="40% - Accent3 5 2 4" xfId="1071"/>
    <cellStyle name="40% - Accent3 5 3" xfId="1072"/>
    <cellStyle name="40% - Accent3 5 3 2" xfId="1073"/>
    <cellStyle name="40% - Accent3 5 3 3" xfId="1074"/>
    <cellStyle name="40% - Accent3 6" xfId="1075"/>
    <cellStyle name="40% - Accent3 6 2" xfId="1076"/>
    <cellStyle name="40% - Accent3 6 2 2" xfId="1077"/>
    <cellStyle name="40% - Accent3 6 2 2 2" xfId="1078"/>
    <cellStyle name="40% - Accent3 6 2 2 3" xfId="1079"/>
    <cellStyle name="40% - Accent3 6 2 3" xfId="1080"/>
    <cellStyle name="40% - Accent3 6 2 4" xfId="1081"/>
    <cellStyle name="40% - Accent3 6 3" xfId="1082"/>
    <cellStyle name="40% - Accent3 6 3 2" xfId="1083"/>
    <cellStyle name="40% - Accent3 6 3 3" xfId="1084"/>
    <cellStyle name="40% - Accent3 7" xfId="1085"/>
    <cellStyle name="40% - Accent3 7 2" xfId="1086"/>
    <cellStyle name="40% - Accent3 7 2 2" xfId="1087"/>
    <cellStyle name="40% - Accent3 7 2 2 2" xfId="1088"/>
    <cellStyle name="40% - Accent3 7 2 2 3" xfId="1089"/>
    <cellStyle name="40% - Accent3 7 2 3" xfId="1090"/>
    <cellStyle name="40% - Accent3 7 2 4" xfId="1091"/>
    <cellStyle name="40% - Accent3 7 3" xfId="1092"/>
    <cellStyle name="40% - Accent3 7 3 2" xfId="1093"/>
    <cellStyle name="40% - Accent3 7 3 3" xfId="1094"/>
    <cellStyle name="40% - Accent3 8" xfId="1095"/>
    <cellStyle name="40% - Accent3 8 2" xfId="1096"/>
    <cellStyle name="40% - Accent3 8 2 2" xfId="1097"/>
    <cellStyle name="40% - Accent3 8 2 2 2" xfId="1098"/>
    <cellStyle name="40% - Accent3 8 2 2 3" xfId="1099"/>
    <cellStyle name="40% - Accent3 8 2 3" xfId="1100"/>
    <cellStyle name="40% - Accent3 8 2 4" xfId="1101"/>
    <cellStyle name="40% - Accent3 8 3" xfId="1102"/>
    <cellStyle name="40% - Accent3 8 3 2" xfId="1103"/>
    <cellStyle name="40% - Accent3 8 3 3" xfId="1104"/>
    <cellStyle name="40% - Accent3 9" xfId="1105"/>
    <cellStyle name="40% - Accent3 9 2" xfId="1106"/>
    <cellStyle name="40% - Accent3 9 2 2" xfId="1107"/>
    <cellStyle name="40% - Accent3 9 2 2 2" xfId="1108"/>
    <cellStyle name="40% - Accent3 9 2 2 3" xfId="1109"/>
    <cellStyle name="40% - Accent3 9 2 3" xfId="1110"/>
    <cellStyle name="40% - Accent3 9 2 4" xfId="1111"/>
    <cellStyle name="40% - Accent3 9 3" xfId="1112"/>
    <cellStyle name="40% - Accent3 9 3 2" xfId="1113"/>
    <cellStyle name="40% - Accent3 9 3 3" xfId="1114"/>
    <cellStyle name="40% - Accent4 10" xfId="1115"/>
    <cellStyle name="40% - Accent4 10 2" xfId="1116"/>
    <cellStyle name="40% - Accent4 10 2 2" xfId="1117"/>
    <cellStyle name="40% - Accent4 10 2 2 2" xfId="1118"/>
    <cellStyle name="40% - Accent4 10 2 2 3" xfId="1119"/>
    <cellStyle name="40% - Accent4 10 2 3" xfId="1120"/>
    <cellStyle name="40% - Accent4 10 2 4" xfId="1121"/>
    <cellStyle name="40% - Accent4 10 3" xfId="1122"/>
    <cellStyle name="40% - Accent4 10 3 2" xfId="1123"/>
    <cellStyle name="40% - Accent4 10 3 3" xfId="1124"/>
    <cellStyle name="40% - Accent4 11" xfId="1125"/>
    <cellStyle name="40% - Accent4 11 2" xfId="1126"/>
    <cellStyle name="40% - Accent4 11 2 2" xfId="1127"/>
    <cellStyle name="40% - Accent4 11 2 3" xfId="1128"/>
    <cellStyle name="40% - Accent4 12" xfId="1129"/>
    <cellStyle name="40% - Accent4 12 2" xfId="1130"/>
    <cellStyle name="40% - Accent4 12 2 2" xfId="1131"/>
    <cellStyle name="40% - Accent4 12 2 3" xfId="1132"/>
    <cellStyle name="40% - Accent4 13" xfId="1133"/>
    <cellStyle name="40% - Accent4 13 2" xfId="1134"/>
    <cellStyle name="40% - Accent4 13 2 2" xfId="1135"/>
    <cellStyle name="40% - Accent4 13 2 3" xfId="1136"/>
    <cellStyle name="40% - Accent4 14" xfId="1137"/>
    <cellStyle name="40% - Accent4 14 2" xfId="1138"/>
    <cellStyle name="40% - Accent4 14 2 2" xfId="1139"/>
    <cellStyle name="40% - Accent4 14 2 3" xfId="1140"/>
    <cellStyle name="40% - Accent4 15" xfId="1141"/>
    <cellStyle name="40% - Accent4 16" xfId="1142"/>
    <cellStyle name="40% - Accent4 16 2" xfId="1143"/>
    <cellStyle name="40% - Accent4 16 3" xfId="1144"/>
    <cellStyle name="40% - Accent4 17" xfId="1145"/>
    <cellStyle name="40% - Accent4 17 2" xfId="1146"/>
    <cellStyle name="40% - Accent4 17 3" xfId="1147"/>
    <cellStyle name="40% - Accent4 2" xfId="22"/>
    <cellStyle name="40% - Accent4 3" xfId="1148"/>
    <cellStyle name="40% - Accent4 3 2" xfId="1149"/>
    <cellStyle name="40% - Accent4 3 2 2" xfId="1150"/>
    <cellStyle name="40% - Accent4 3 2 2 2" xfId="1151"/>
    <cellStyle name="40% - Accent4 3 2 2 3" xfId="1152"/>
    <cellStyle name="40% - Accent4 3 2 3" xfId="1153"/>
    <cellStyle name="40% - Accent4 3 2 4" xfId="1154"/>
    <cellStyle name="40% - Accent4 3 3" xfId="1155"/>
    <cellStyle name="40% - Accent4 3 3 2" xfId="1156"/>
    <cellStyle name="40% - Accent4 3 3 3" xfId="1157"/>
    <cellStyle name="40% - Accent4 4" xfId="1158"/>
    <cellStyle name="40% - Accent4 4 2" xfId="1159"/>
    <cellStyle name="40% - Accent4 4 2 2" xfId="1160"/>
    <cellStyle name="40% - Accent4 4 2 2 2" xfId="1161"/>
    <cellStyle name="40% - Accent4 4 2 2 3" xfId="1162"/>
    <cellStyle name="40% - Accent4 4 2 3" xfId="1163"/>
    <cellStyle name="40% - Accent4 4 2 4" xfId="1164"/>
    <cellStyle name="40% - Accent4 4 3" xfId="1165"/>
    <cellStyle name="40% - Accent4 4 3 2" xfId="1166"/>
    <cellStyle name="40% - Accent4 4 3 3" xfId="1167"/>
    <cellStyle name="40% - Accent4 5" xfId="1168"/>
    <cellStyle name="40% - Accent4 5 2" xfId="1169"/>
    <cellStyle name="40% - Accent4 5 2 2" xfId="1170"/>
    <cellStyle name="40% - Accent4 5 2 2 2" xfId="1171"/>
    <cellStyle name="40% - Accent4 5 2 2 3" xfId="1172"/>
    <cellStyle name="40% - Accent4 5 2 3" xfId="1173"/>
    <cellStyle name="40% - Accent4 5 2 4" xfId="1174"/>
    <cellStyle name="40% - Accent4 5 3" xfId="1175"/>
    <cellStyle name="40% - Accent4 5 3 2" xfId="1176"/>
    <cellStyle name="40% - Accent4 5 3 3" xfId="1177"/>
    <cellStyle name="40% - Accent4 6" xfId="1178"/>
    <cellStyle name="40% - Accent4 6 2" xfId="1179"/>
    <cellStyle name="40% - Accent4 6 2 2" xfId="1180"/>
    <cellStyle name="40% - Accent4 6 2 2 2" xfId="1181"/>
    <cellStyle name="40% - Accent4 6 2 2 3" xfId="1182"/>
    <cellStyle name="40% - Accent4 6 2 3" xfId="1183"/>
    <cellStyle name="40% - Accent4 6 2 4" xfId="1184"/>
    <cellStyle name="40% - Accent4 6 3" xfId="1185"/>
    <cellStyle name="40% - Accent4 6 3 2" xfId="1186"/>
    <cellStyle name="40% - Accent4 6 3 3" xfId="1187"/>
    <cellStyle name="40% - Accent4 7" xfId="1188"/>
    <cellStyle name="40% - Accent4 7 2" xfId="1189"/>
    <cellStyle name="40% - Accent4 7 2 2" xfId="1190"/>
    <cellStyle name="40% - Accent4 7 2 2 2" xfId="1191"/>
    <cellStyle name="40% - Accent4 7 2 2 3" xfId="1192"/>
    <cellStyle name="40% - Accent4 7 2 3" xfId="1193"/>
    <cellStyle name="40% - Accent4 7 2 4" xfId="1194"/>
    <cellStyle name="40% - Accent4 7 3" xfId="1195"/>
    <cellStyle name="40% - Accent4 7 3 2" xfId="1196"/>
    <cellStyle name="40% - Accent4 7 3 3" xfId="1197"/>
    <cellStyle name="40% - Accent4 8" xfId="1198"/>
    <cellStyle name="40% - Accent4 8 2" xfId="1199"/>
    <cellStyle name="40% - Accent4 8 2 2" xfId="1200"/>
    <cellStyle name="40% - Accent4 8 2 2 2" xfId="1201"/>
    <cellStyle name="40% - Accent4 8 2 2 3" xfId="1202"/>
    <cellStyle name="40% - Accent4 8 2 3" xfId="1203"/>
    <cellStyle name="40% - Accent4 8 2 4" xfId="1204"/>
    <cellStyle name="40% - Accent4 8 3" xfId="1205"/>
    <cellStyle name="40% - Accent4 8 3 2" xfId="1206"/>
    <cellStyle name="40% - Accent4 8 3 3" xfId="1207"/>
    <cellStyle name="40% - Accent4 9" xfId="1208"/>
    <cellStyle name="40% - Accent4 9 2" xfId="1209"/>
    <cellStyle name="40% - Accent4 9 2 2" xfId="1210"/>
    <cellStyle name="40% - Accent4 9 2 2 2" xfId="1211"/>
    <cellStyle name="40% - Accent4 9 2 2 3" xfId="1212"/>
    <cellStyle name="40% - Accent4 9 2 3" xfId="1213"/>
    <cellStyle name="40% - Accent4 9 2 4" xfId="1214"/>
    <cellStyle name="40% - Accent4 9 3" xfId="1215"/>
    <cellStyle name="40% - Accent4 9 3 2" xfId="1216"/>
    <cellStyle name="40% - Accent4 9 3 3" xfId="1217"/>
    <cellStyle name="40% - Accent5 10" xfId="1218"/>
    <cellStyle name="40% - Accent5 10 2" xfId="1219"/>
    <cellStyle name="40% - Accent5 10 2 2" xfId="1220"/>
    <cellStyle name="40% - Accent5 10 2 2 2" xfId="1221"/>
    <cellStyle name="40% - Accent5 10 2 2 3" xfId="1222"/>
    <cellStyle name="40% - Accent5 10 2 3" xfId="1223"/>
    <cellStyle name="40% - Accent5 10 2 4" xfId="1224"/>
    <cellStyle name="40% - Accent5 10 3" xfId="1225"/>
    <cellStyle name="40% - Accent5 10 3 2" xfId="1226"/>
    <cellStyle name="40% - Accent5 10 3 3" xfId="1227"/>
    <cellStyle name="40% - Accent5 11" xfId="1228"/>
    <cellStyle name="40% - Accent5 11 2" xfId="1229"/>
    <cellStyle name="40% - Accent5 11 2 2" xfId="1230"/>
    <cellStyle name="40% - Accent5 11 2 3" xfId="1231"/>
    <cellStyle name="40% - Accent5 12" xfId="1232"/>
    <cellStyle name="40% - Accent5 12 2" xfId="1233"/>
    <cellStyle name="40% - Accent5 12 2 2" xfId="1234"/>
    <cellStyle name="40% - Accent5 12 2 3" xfId="1235"/>
    <cellStyle name="40% - Accent5 13" xfId="1236"/>
    <cellStyle name="40% - Accent5 13 2" xfId="1237"/>
    <cellStyle name="40% - Accent5 13 2 2" xfId="1238"/>
    <cellStyle name="40% - Accent5 13 2 3" xfId="1239"/>
    <cellStyle name="40% - Accent5 14" xfId="1240"/>
    <cellStyle name="40% - Accent5 14 2" xfId="1241"/>
    <cellStyle name="40% - Accent5 14 2 2" xfId="1242"/>
    <cellStyle name="40% - Accent5 14 2 3" xfId="1243"/>
    <cellStyle name="40% - Accent5 15" xfId="1244"/>
    <cellStyle name="40% - Accent5 16" xfId="1245"/>
    <cellStyle name="40% - Accent5 16 2" xfId="1246"/>
    <cellStyle name="40% - Accent5 16 3" xfId="1247"/>
    <cellStyle name="40% - Accent5 17" xfId="1248"/>
    <cellStyle name="40% - Accent5 17 2" xfId="1249"/>
    <cellStyle name="40% - Accent5 17 3" xfId="1250"/>
    <cellStyle name="40% - Accent5 2" xfId="23"/>
    <cellStyle name="40% - Accent5 3" xfId="1251"/>
    <cellStyle name="40% - Accent5 3 2" xfId="1252"/>
    <cellStyle name="40% - Accent5 3 2 2" xfId="1253"/>
    <cellStyle name="40% - Accent5 3 2 2 2" xfId="1254"/>
    <cellStyle name="40% - Accent5 3 2 2 3" xfId="1255"/>
    <cellStyle name="40% - Accent5 3 2 3" xfId="1256"/>
    <cellStyle name="40% - Accent5 3 2 4" xfId="1257"/>
    <cellStyle name="40% - Accent5 3 3" xfId="1258"/>
    <cellStyle name="40% - Accent5 3 3 2" xfId="1259"/>
    <cellStyle name="40% - Accent5 3 3 3" xfId="1260"/>
    <cellStyle name="40% - Accent5 4" xfId="1261"/>
    <cellStyle name="40% - Accent5 4 2" xfId="1262"/>
    <cellStyle name="40% - Accent5 4 2 2" xfId="1263"/>
    <cellStyle name="40% - Accent5 4 2 2 2" xfId="1264"/>
    <cellStyle name="40% - Accent5 4 2 2 3" xfId="1265"/>
    <cellStyle name="40% - Accent5 4 2 3" xfId="1266"/>
    <cellStyle name="40% - Accent5 4 2 4" xfId="1267"/>
    <cellStyle name="40% - Accent5 4 3" xfId="1268"/>
    <cellStyle name="40% - Accent5 4 3 2" xfId="1269"/>
    <cellStyle name="40% - Accent5 4 3 3" xfId="1270"/>
    <cellStyle name="40% - Accent5 5" xfId="1271"/>
    <cellStyle name="40% - Accent5 5 2" xfId="1272"/>
    <cellStyle name="40% - Accent5 5 2 2" xfId="1273"/>
    <cellStyle name="40% - Accent5 5 2 2 2" xfId="1274"/>
    <cellStyle name="40% - Accent5 5 2 2 3" xfId="1275"/>
    <cellStyle name="40% - Accent5 5 2 3" xfId="1276"/>
    <cellStyle name="40% - Accent5 5 2 4" xfId="1277"/>
    <cellStyle name="40% - Accent5 5 3" xfId="1278"/>
    <cellStyle name="40% - Accent5 5 3 2" xfId="1279"/>
    <cellStyle name="40% - Accent5 5 3 3" xfId="1280"/>
    <cellStyle name="40% - Accent5 6" xfId="1281"/>
    <cellStyle name="40% - Accent5 6 2" xfId="1282"/>
    <cellStyle name="40% - Accent5 6 2 2" xfId="1283"/>
    <cellStyle name="40% - Accent5 6 2 2 2" xfId="1284"/>
    <cellStyle name="40% - Accent5 6 2 2 3" xfId="1285"/>
    <cellStyle name="40% - Accent5 6 2 3" xfId="1286"/>
    <cellStyle name="40% - Accent5 6 2 4" xfId="1287"/>
    <cellStyle name="40% - Accent5 6 3" xfId="1288"/>
    <cellStyle name="40% - Accent5 6 3 2" xfId="1289"/>
    <cellStyle name="40% - Accent5 6 3 3" xfId="1290"/>
    <cellStyle name="40% - Accent5 7" xfId="1291"/>
    <cellStyle name="40% - Accent5 7 2" xfId="1292"/>
    <cellStyle name="40% - Accent5 7 2 2" xfId="1293"/>
    <cellStyle name="40% - Accent5 7 2 2 2" xfId="1294"/>
    <cellStyle name="40% - Accent5 7 2 2 3" xfId="1295"/>
    <cellStyle name="40% - Accent5 7 2 3" xfId="1296"/>
    <cellStyle name="40% - Accent5 7 2 4" xfId="1297"/>
    <cellStyle name="40% - Accent5 7 3" xfId="1298"/>
    <cellStyle name="40% - Accent5 7 3 2" xfId="1299"/>
    <cellStyle name="40% - Accent5 7 3 3" xfId="1300"/>
    <cellStyle name="40% - Accent5 8" xfId="1301"/>
    <cellStyle name="40% - Accent5 8 2" xfId="1302"/>
    <cellStyle name="40% - Accent5 8 2 2" xfId="1303"/>
    <cellStyle name="40% - Accent5 8 2 2 2" xfId="1304"/>
    <cellStyle name="40% - Accent5 8 2 2 3" xfId="1305"/>
    <cellStyle name="40% - Accent5 8 2 3" xfId="1306"/>
    <cellStyle name="40% - Accent5 8 2 4" xfId="1307"/>
    <cellStyle name="40% - Accent5 8 3" xfId="1308"/>
    <cellStyle name="40% - Accent5 8 3 2" xfId="1309"/>
    <cellStyle name="40% - Accent5 8 3 3" xfId="1310"/>
    <cellStyle name="40% - Accent5 9" xfId="1311"/>
    <cellStyle name="40% - Accent5 9 2" xfId="1312"/>
    <cellStyle name="40% - Accent5 9 2 2" xfId="1313"/>
    <cellStyle name="40% - Accent5 9 2 2 2" xfId="1314"/>
    <cellStyle name="40% - Accent5 9 2 2 3" xfId="1315"/>
    <cellStyle name="40% - Accent5 9 2 3" xfId="1316"/>
    <cellStyle name="40% - Accent5 9 2 4" xfId="1317"/>
    <cellStyle name="40% - Accent5 9 3" xfId="1318"/>
    <cellStyle name="40% - Accent5 9 3 2" xfId="1319"/>
    <cellStyle name="40% - Accent5 9 3 3" xfId="1320"/>
    <cellStyle name="40% - Accent6 10" xfId="1321"/>
    <cellStyle name="40% - Accent6 10 2" xfId="1322"/>
    <cellStyle name="40% - Accent6 10 2 2" xfId="1323"/>
    <cellStyle name="40% - Accent6 10 2 2 2" xfId="1324"/>
    <cellStyle name="40% - Accent6 10 2 2 3" xfId="1325"/>
    <cellStyle name="40% - Accent6 10 2 3" xfId="1326"/>
    <cellStyle name="40% - Accent6 10 2 4" xfId="1327"/>
    <cellStyle name="40% - Accent6 10 3" xfId="1328"/>
    <cellStyle name="40% - Accent6 10 3 2" xfId="1329"/>
    <cellStyle name="40% - Accent6 10 3 3" xfId="1330"/>
    <cellStyle name="40% - Accent6 11" xfId="1331"/>
    <cellStyle name="40% - Accent6 11 2" xfId="1332"/>
    <cellStyle name="40% - Accent6 11 2 2" xfId="1333"/>
    <cellStyle name="40% - Accent6 11 2 3" xfId="1334"/>
    <cellStyle name="40% - Accent6 12" xfId="1335"/>
    <cellStyle name="40% - Accent6 12 2" xfId="1336"/>
    <cellStyle name="40% - Accent6 12 2 2" xfId="1337"/>
    <cellStyle name="40% - Accent6 12 2 3" xfId="1338"/>
    <cellStyle name="40% - Accent6 13" xfId="1339"/>
    <cellStyle name="40% - Accent6 13 2" xfId="1340"/>
    <cellStyle name="40% - Accent6 13 2 2" xfId="1341"/>
    <cellStyle name="40% - Accent6 13 2 3" xfId="1342"/>
    <cellStyle name="40% - Accent6 14" xfId="1343"/>
    <cellStyle name="40% - Accent6 14 2" xfId="1344"/>
    <cellStyle name="40% - Accent6 14 2 2" xfId="1345"/>
    <cellStyle name="40% - Accent6 14 2 3" xfId="1346"/>
    <cellStyle name="40% - Accent6 15" xfId="1347"/>
    <cellStyle name="40% - Accent6 16" xfId="1348"/>
    <cellStyle name="40% - Accent6 16 2" xfId="1349"/>
    <cellStyle name="40% - Accent6 16 3" xfId="1350"/>
    <cellStyle name="40% - Accent6 17" xfId="1351"/>
    <cellStyle name="40% - Accent6 17 2" xfId="1352"/>
    <cellStyle name="40% - Accent6 17 3" xfId="1353"/>
    <cellStyle name="40% - Accent6 2" xfId="24"/>
    <cellStyle name="40% - Accent6 3" xfId="1354"/>
    <cellStyle name="40% - Accent6 3 2" xfId="1355"/>
    <cellStyle name="40% - Accent6 3 2 2" xfId="1356"/>
    <cellStyle name="40% - Accent6 3 2 2 2" xfId="1357"/>
    <cellStyle name="40% - Accent6 3 2 2 3" xfId="1358"/>
    <cellStyle name="40% - Accent6 3 2 3" xfId="1359"/>
    <cellStyle name="40% - Accent6 3 2 4" xfId="1360"/>
    <cellStyle name="40% - Accent6 3 3" xfId="1361"/>
    <cellStyle name="40% - Accent6 3 3 2" xfId="1362"/>
    <cellStyle name="40% - Accent6 3 3 3" xfId="1363"/>
    <cellStyle name="40% - Accent6 4" xfId="1364"/>
    <cellStyle name="40% - Accent6 4 2" xfId="1365"/>
    <cellStyle name="40% - Accent6 4 2 2" xfId="1366"/>
    <cellStyle name="40% - Accent6 4 2 2 2" xfId="1367"/>
    <cellStyle name="40% - Accent6 4 2 2 3" xfId="1368"/>
    <cellStyle name="40% - Accent6 4 2 3" xfId="1369"/>
    <cellStyle name="40% - Accent6 4 2 4" xfId="1370"/>
    <cellStyle name="40% - Accent6 4 3" xfId="1371"/>
    <cellStyle name="40% - Accent6 4 3 2" xfId="1372"/>
    <cellStyle name="40% - Accent6 4 3 3" xfId="1373"/>
    <cellStyle name="40% - Accent6 5" xfId="1374"/>
    <cellStyle name="40% - Accent6 5 2" xfId="1375"/>
    <cellStyle name="40% - Accent6 5 2 2" xfId="1376"/>
    <cellStyle name="40% - Accent6 5 2 2 2" xfId="1377"/>
    <cellStyle name="40% - Accent6 5 2 2 3" xfId="1378"/>
    <cellStyle name="40% - Accent6 5 2 3" xfId="1379"/>
    <cellStyle name="40% - Accent6 5 2 4" xfId="1380"/>
    <cellStyle name="40% - Accent6 5 3" xfId="1381"/>
    <cellStyle name="40% - Accent6 5 3 2" xfId="1382"/>
    <cellStyle name="40% - Accent6 5 3 3" xfId="1383"/>
    <cellStyle name="40% - Accent6 6" xfId="1384"/>
    <cellStyle name="40% - Accent6 6 2" xfId="1385"/>
    <cellStyle name="40% - Accent6 6 2 2" xfId="1386"/>
    <cellStyle name="40% - Accent6 6 2 2 2" xfId="1387"/>
    <cellStyle name="40% - Accent6 6 2 2 3" xfId="1388"/>
    <cellStyle name="40% - Accent6 6 2 3" xfId="1389"/>
    <cellStyle name="40% - Accent6 6 2 4" xfId="1390"/>
    <cellStyle name="40% - Accent6 6 3" xfId="1391"/>
    <cellStyle name="40% - Accent6 6 3 2" xfId="1392"/>
    <cellStyle name="40% - Accent6 6 3 3" xfId="1393"/>
    <cellStyle name="40% - Accent6 7" xfId="1394"/>
    <cellStyle name="40% - Accent6 7 2" xfId="1395"/>
    <cellStyle name="40% - Accent6 7 2 2" xfId="1396"/>
    <cellStyle name="40% - Accent6 7 2 2 2" xfId="1397"/>
    <cellStyle name="40% - Accent6 7 2 2 3" xfId="1398"/>
    <cellStyle name="40% - Accent6 7 2 3" xfId="1399"/>
    <cellStyle name="40% - Accent6 7 2 4" xfId="1400"/>
    <cellStyle name="40% - Accent6 7 3" xfId="1401"/>
    <cellStyle name="40% - Accent6 7 3 2" xfId="1402"/>
    <cellStyle name="40% - Accent6 7 3 3" xfId="1403"/>
    <cellStyle name="40% - Accent6 8" xfId="1404"/>
    <cellStyle name="40% - Accent6 8 2" xfId="1405"/>
    <cellStyle name="40% - Accent6 8 2 2" xfId="1406"/>
    <cellStyle name="40% - Accent6 8 2 2 2" xfId="1407"/>
    <cellStyle name="40% - Accent6 8 2 2 3" xfId="1408"/>
    <cellStyle name="40% - Accent6 8 2 3" xfId="1409"/>
    <cellStyle name="40% - Accent6 8 2 4" xfId="1410"/>
    <cellStyle name="40% - Accent6 8 3" xfId="1411"/>
    <cellStyle name="40% - Accent6 8 3 2" xfId="1412"/>
    <cellStyle name="40% - Accent6 8 3 3" xfId="1413"/>
    <cellStyle name="40% - Accent6 9" xfId="1414"/>
    <cellStyle name="40% - Accent6 9 2" xfId="1415"/>
    <cellStyle name="40% - Accent6 9 2 2" xfId="1416"/>
    <cellStyle name="40% - Accent6 9 2 2 2" xfId="1417"/>
    <cellStyle name="40% - Accent6 9 2 2 3" xfId="1418"/>
    <cellStyle name="40% - Accent6 9 2 3" xfId="1419"/>
    <cellStyle name="40% - Accent6 9 2 4" xfId="1420"/>
    <cellStyle name="40% - Accent6 9 3" xfId="1421"/>
    <cellStyle name="40% - Accent6 9 3 2" xfId="1422"/>
    <cellStyle name="40% - Accent6 9 3 3" xfId="1423"/>
    <cellStyle name="40% - Colore 1 2" xfId="1424"/>
    <cellStyle name="40% - Colore 1 3" xfId="1425"/>
    <cellStyle name="40% - Colore 1 4" xfId="1426"/>
    <cellStyle name="40% - Colore 2 2" xfId="1427"/>
    <cellStyle name="40% - Colore 2 3" xfId="1428"/>
    <cellStyle name="40% - Colore 2 4" xfId="1429"/>
    <cellStyle name="40% - Colore 3 2" xfId="1430"/>
    <cellStyle name="40% - Colore 3 3" xfId="1431"/>
    <cellStyle name="40% - Colore 3 4" xfId="1432"/>
    <cellStyle name="40% - Colore 4 2" xfId="1433"/>
    <cellStyle name="40% - Colore 4 3" xfId="1434"/>
    <cellStyle name="40% - Colore 4 4" xfId="1435"/>
    <cellStyle name="40% - Colore 5 2" xfId="1436"/>
    <cellStyle name="40% - Colore 5 3" xfId="1437"/>
    <cellStyle name="40% - Colore 5 4" xfId="1438"/>
    <cellStyle name="40% - Colore 6 2" xfId="1439"/>
    <cellStyle name="40% - Colore 6 3" xfId="1440"/>
    <cellStyle name="40% - Colore 6 4" xfId="1441"/>
    <cellStyle name="60% - Accent1 2" xfId="25"/>
    <cellStyle name="60% - Accent1 3" xfId="1442"/>
    <cellStyle name="60% - Accent1 4" xfId="1443"/>
    <cellStyle name="60% - Accent1 5" xfId="1444"/>
    <cellStyle name="60% - Accent2 2" xfId="26"/>
    <cellStyle name="60% - Accent2 3" xfId="1445"/>
    <cellStyle name="60% - Accent2 4" xfId="1446"/>
    <cellStyle name="60% - Accent2 5" xfId="1447"/>
    <cellStyle name="60% - Accent3 2" xfId="27"/>
    <cellStyle name="60% - Accent3 3" xfId="1448"/>
    <cellStyle name="60% - Accent3 4" xfId="1449"/>
    <cellStyle name="60% - Accent3 5" xfId="1450"/>
    <cellStyle name="60% - Accent4 2" xfId="28"/>
    <cellStyle name="60% - Accent4 3" xfId="1451"/>
    <cellStyle name="60% - Accent4 4" xfId="1452"/>
    <cellStyle name="60% - Accent4 5" xfId="1453"/>
    <cellStyle name="60% - Accent5 2" xfId="29"/>
    <cellStyle name="60% - Accent5 3" xfId="1454"/>
    <cellStyle name="60% - Accent5 4" xfId="1455"/>
    <cellStyle name="60% - Accent5 5" xfId="1456"/>
    <cellStyle name="60% - Accent6 2" xfId="30"/>
    <cellStyle name="60% - Accent6 3" xfId="1457"/>
    <cellStyle name="60% - Accent6 4" xfId="1458"/>
    <cellStyle name="60% - Accent6 5" xfId="1459"/>
    <cellStyle name="60% - Colore 1 2" xfId="1460"/>
    <cellStyle name="60% - Colore 1 3" xfId="1461"/>
    <cellStyle name="60% - Colore 1 4" xfId="1462"/>
    <cellStyle name="60% - Colore 2 2" xfId="1463"/>
    <cellStyle name="60% - Colore 2 3" xfId="1464"/>
    <cellStyle name="60% - Colore 2 4" xfId="1465"/>
    <cellStyle name="60% - Colore 3 2" xfId="1466"/>
    <cellStyle name="60% - Colore 3 3" xfId="1467"/>
    <cellStyle name="60% - Colore 3 4" xfId="1468"/>
    <cellStyle name="60% - Colore 4 2" xfId="1469"/>
    <cellStyle name="60% - Colore 4 3" xfId="1470"/>
    <cellStyle name="60% - Colore 4 4" xfId="1471"/>
    <cellStyle name="60% - Colore 5 2" xfId="1472"/>
    <cellStyle name="60% - Colore 5 3" xfId="1473"/>
    <cellStyle name="60% - Colore 5 4" xfId="1474"/>
    <cellStyle name="60% - Colore 6 2" xfId="1475"/>
    <cellStyle name="60% - Colore 6 3" xfId="1476"/>
    <cellStyle name="60% - Colore 6 4" xfId="1477"/>
    <cellStyle name="Accent1 2" xfId="31"/>
    <cellStyle name="Accent1 3" xfId="1478"/>
    <cellStyle name="Accent1 4" xfId="1479"/>
    <cellStyle name="Accent1 5" xfId="1480"/>
    <cellStyle name="Accent2 2" xfId="32"/>
    <cellStyle name="Accent2 3" xfId="1481"/>
    <cellStyle name="Accent2 4" xfId="1482"/>
    <cellStyle name="Accent2 5" xfId="1483"/>
    <cellStyle name="Accent3 2" xfId="33"/>
    <cellStyle name="Accent3 3" xfId="1484"/>
    <cellStyle name="Accent3 4" xfId="1485"/>
    <cellStyle name="Accent3 5" xfId="1486"/>
    <cellStyle name="Accent4 2" xfId="34"/>
    <cellStyle name="Accent4 3" xfId="1487"/>
    <cellStyle name="Accent4 4" xfId="1488"/>
    <cellStyle name="Accent4 5" xfId="1489"/>
    <cellStyle name="Accent5 2" xfId="35"/>
    <cellStyle name="Accent5 3" xfId="1490"/>
    <cellStyle name="Accent5 4" xfId="1491"/>
    <cellStyle name="Accent5 5" xfId="1492"/>
    <cellStyle name="Accent6 2" xfId="36"/>
    <cellStyle name="Accent6 3" xfId="1493"/>
    <cellStyle name="Accent6 4" xfId="1494"/>
    <cellStyle name="Accent6 5" xfId="1495"/>
    <cellStyle name="b" xfId="5"/>
    <cellStyle name="b 2" xfId="37"/>
    <cellStyle name="b_1616A Deep South CRP" xfId="38"/>
    <cellStyle name="b_2010 Ibanda BSF Proposal Budget" xfId="39"/>
    <cellStyle name="b_Yei Base Budget" xfId="40"/>
    <cellStyle name="Bad 2" xfId="41"/>
    <cellStyle name="Bad 3" xfId="1496"/>
    <cellStyle name="Bad 4" xfId="1497"/>
    <cellStyle name="Bad 5" xfId="1498"/>
    <cellStyle name="Berekening" xfId="42"/>
    <cellStyle name="Berekening 10" xfId="1499"/>
    <cellStyle name="Berekening 2" xfId="1500"/>
    <cellStyle name="Berekening 2 2" xfId="1501"/>
    <cellStyle name="Berekening 2 2 2" xfId="1502"/>
    <cellStyle name="Berekening 2 2 2 2" xfId="1503"/>
    <cellStyle name="Berekening 2 2 3" xfId="1504"/>
    <cellStyle name="Berekening 2 2 4" xfId="1505"/>
    <cellStyle name="Berekening 2 3" xfId="1506"/>
    <cellStyle name="Berekening 2 3 2" xfId="1507"/>
    <cellStyle name="Berekening 2 3 2 2" xfId="1508"/>
    <cellStyle name="Berekening 2 3 3" xfId="1509"/>
    <cellStyle name="Berekening 2 4" xfId="1510"/>
    <cellStyle name="Berekening 2 4 2" xfId="1511"/>
    <cellStyle name="Berekening 2 4 2 2" xfId="1512"/>
    <cellStyle name="Berekening 2 4 3" xfId="1513"/>
    <cellStyle name="Berekening 2 5" xfId="1514"/>
    <cellStyle name="Berekening 2 5 2" xfId="1515"/>
    <cellStyle name="Berekening 2 5 2 2" xfId="1516"/>
    <cellStyle name="Berekening 2 5 3" xfId="1517"/>
    <cellStyle name="Berekening 2 6" xfId="1518"/>
    <cellStyle name="Berekening 2 6 2" xfId="1519"/>
    <cellStyle name="Berekening 2 7" xfId="1520"/>
    <cellStyle name="Berekening 3" xfId="1521"/>
    <cellStyle name="Berekening 3 2" xfId="1522"/>
    <cellStyle name="Berekening 3 2 2" xfId="1523"/>
    <cellStyle name="Berekening 3 3" xfId="1524"/>
    <cellStyle name="Berekening 4" xfId="1525"/>
    <cellStyle name="Berekening 4 2" xfId="1526"/>
    <cellStyle name="Berekening 4 2 2" xfId="1527"/>
    <cellStyle name="Berekening 4 3" xfId="1528"/>
    <cellStyle name="Berekening 5" xfId="1529"/>
    <cellStyle name="Berekening 5 2" xfId="1530"/>
    <cellStyle name="Berekening 5 2 2" xfId="1531"/>
    <cellStyle name="Berekening 5 3" xfId="1532"/>
    <cellStyle name="Berekening 6" xfId="1533"/>
    <cellStyle name="Berekening 6 2" xfId="1534"/>
    <cellStyle name="Berekening 6 2 2" xfId="1535"/>
    <cellStyle name="Berekening 6 3" xfId="1536"/>
    <cellStyle name="Berekening 7" xfId="1537"/>
    <cellStyle name="Berekening 7 2" xfId="1538"/>
    <cellStyle name="Berekening 7 2 2" xfId="1539"/>
    <cellStyle name="Berekening 7 3" xfId="1540"/>
    <cellStyle name="Berekening 8" xfId="1541"/>
    <cellStyle name="Berekening 8 2" xfId="1542"/>
    <cellStyle name="Berekening 9" xfId="1543"/>
    <cellStyle name="Berekening 9 2" xfId="1544"/>
    <cellStyle name="Calcolo 2" xfId="1545"/>
    <cellStyle name="Calcolo 2 2" xfId="1546"/>
    <cellStyle name="Calculation 2" xfId="43"/>
    <cellStyle name="Calculation 2 10" xfId="1547"/>
    <cellStyle name="Calculation 2 2" xfId="1548"/>
    <cellStyle name="Calculation 2 2 2" xfId="1549"/>
    <cellStyle name="Calculation 2 2 2 2" xfId="1550"/>
    <cellStyle name="Calculation 2 2 2 2 2" xfId="1551"/>
    <cellStyle name="Calculation 2 2 2 3" xfId="1552"/>
    <cellStyle name="Calculation 2 2 2 4" xfId="1553"/>
    <cellStyle name="Calculation 2 2 3" xfId="1554"/>
    <cellStyle name="Calculation 2 2 3 2" xfId="1555"/>
    <cellStyle name="Calculation 2 2 3 2 2" xfId="1556"/>
    <cellStyle name="Calculation 2 2 3 3" xfId="1557"/>
    <cellStyle name="Calculation 2 2 4" xfId="1558"/>
    <cellStyle name="Calculation 2 2 4 2" xfId="1559"/>
    <cellStyle name="Calculation 2 2 4 2 2" xfId="1560"/>
    <cellStyle name="Calculation 2 2 4 3" xfId="1561"/>
    <cellStyle name="Calculation 2 2 5" xfId="1562"/>
    <cellStyle name="Calculation 2 2 5 2" xfId="1563"/>
    <cellStyle name="Calculation 2 2 5 2 2" xfId="1564"/>
    <cellStyle name="Calculation 2 2 5 3" xfId="1565"/>
    <cellStyle name="Calculation 2 2 6" xfId="1566"/>
    <cellStyle name="Calculation 2 2 6 2" xfId="1567"/>
    <cellStyle name="Calculation 2 2 7" xfId="1568"/>
    <cellStyle name="Calculation 2 3" xfId="1569"/>
    <cellStyle name="Calculation 2 3 2" xfId="1570"/>
    <cellStyle name="Calculation 2 3 2 2" xfId="1571"/>
    <cellStyle name="Calculation 2 3 3" xfId="1572"/>
    <cellStyle name="Calculation 2 4" xfId="1573"/>
    <cellStyle name="Calculation 2 4 2" xfId="1574"/>
    <cellStyle name="Calculation 2 4 2 2" xfId="1575"/>
    <cellStyle name="Calculation 2 4 3" xfId="1576"/>
    <cellStyle name="Calculation 2 5" xfId="1577"/>
    <cellStyle name="Calculation 2 5 2" xfId="1578"/>
    <cellStyle name="Calculation 2 5 2 2" xfId="1579"/>
    <cellStyle name="Calculation 2 5 3" xfId="1580"/>
    <cellStyle name="Calculation 2 6" xfId="1581"/>
    <cellStyle name="Calculation 2 6 2" xfId="1582"/>
    <cellStyle name="Calculation 2 6 2 2" xfId="1583"/>
    <cellStyle name="Calculation 2 6 3" xfId="1584"/>
    <cellStyle name="Calculation 2 7" xfId="1585"/>
    <cellStyle name="Calculation 2 7 2" xfId="1586"/>
    <cellStyle name="Calculation 2 7 2 2" xfId="1587"/>
    <cellStyle name="Calculation 2 7 3" xfId="1588"/>
    <cellStyle name="Calculation 2 8" xfId="1589"/>
    <cellStyle name="Calculation 2 8 2" xfId="1590"/>
    <cellStyle name="Calculation 2 9" xfId="1591"/>
    <cellStyle name="Calculation 2 9 2" xfId="1592"/>
    <cellStyle name="Calculation 3" xfId="1593"/>
    <cellStyle name="Calculation 3 2" xfId="1594"/>
    <cellStyle name="Calculation 3 2 2" xfId="1595"/>
    <cellStyle name="Calculation 3 2 2 2" xfId="1596"/>
    <cellStyle name="Calculation 3 2 3" xfId="1597"/>
    <cellStyle name="Calculation 3 3" xfId="1598"/>
    <cellStyle name="Calculation 3 3 2" xfId="1599"/>
    <cellStyle name="Calculation 3 3 2 2" xfId="1600"/>
    <cellStyle name="Calculation 3 3 3" xfId="1601"/>
    <cellStyle name="Calculation 3 4" xfId="1602"/>
    <cellStyle name="Calculation 3 4 2" xfId="1603"/>
    <cellStyle name="Calculation 3 4 2 2" xfId="1604"/>
    <cellStyle name="Calculation 3 4 3" xfId="1605"/>
    <cellStyle name="Calculation 3 5" xfId="1606"/>
    <cellStyle name="Calculation 3 5 2" xfId="1607"/>
    <cellStyle name="Calculation 3 5 2 2" xfId="1608"/>
    <cellStyle name="Calculation 3 5 3" xfId="1609"/>
    <cellStyle name="Calculation 3 6" xfId="1610"/>
    <cellStyle name="Calculation 3 6 2" xfId="1611"/>
    <cellStyle name="Calculation 3 7" xfId="1612"/>
    <cellStyle name="Calculation 4" xfId="1613"/>
    <cellStyle name="Calculation 4 2" xfId="1614"/>
    <cellStyle name="Calculation 5" xfId="1615"/>
    <cellStyle name="Calculation 5 2" xfId="1616"/>
    <cellStyle name="Cella collegata 2" xfId="1617"/>
    <cellStyle name="Cella da controllare 2" xfId="1618"/>
    <cellStyle name="Check Cell 2" xfId="44"/>
    <cellStyle name="Check Cell 3" xfId="1619"/>
    <cellStyle name="Check Cell 4" xfId="1620"/>
    <cellStyle name="Check Cell 5" xfId="1621"/>
    <cellStyle name="Collegamento ipertestuale 2" xfId="1622"/>
    <cellStyle name="Collegamento ipertestuale 3" xfId="1623"/>
    <cellStyle name="Colore 1 2" xfId="1624"/>
    <cellStyle name="Colore 1 3" xfId="1625"/>
    <cellStyle name="Colore 1 4" xfId="1626"/>
    <cellStyle name="Colore 2 2" xfId="1627"/>
    <cellStyle name="Colore 2 3" xfId="1628"/>
    <cellStyle name="Colore 2 4" xfId="1629"/>
    <cellStyle name="Colore 3 2" xfId="1630"/>
    <cellStyle name="Colore 3 3" xfId="1631"/>
    <cellStyle name="Colore 3 4" xfId="1632"/>
    <cellStyle name="Colore 4 2" xfId="1633"/>
    <cellStyle name="Colore 4 3" xfId="1634"/>
    <cellStyle name="Colore 4 4" xfId="1635"/>
    <cellStyle name="Colore 5 2" xfId="1636"/>
    <cellStyle name="Colore 5 3" xfId="1637"/>
    <cellStyle name="Colore 5 4" xfId="1638"/>
    <cellStyle name="Colore 6 2" xfId="1639"/>
    <cellStyle name="Colore 6 3" xfId="1640"/>
    <cellStyle name="Colore 6 4" xfId="1641"/>
    <cellStyle name="Comma" xfId="1" builtinId="3"/>
    <cellStyle name="Comma  - Style1" xfId="1642"/>
    <cellStyle name="Comma  - Style2" xfId="1643"/>
    <cellStyle name="Comma  - Style3" xfId="1644"/>
    <cellStyle name="Comma  - Style4" xfId="1645"/>
    <cellStyle name="Comma  - Style5" xfId="1646"/>
    <cellStyle name="Comma  - Style6" xfId="1647"/>
    <cellStyle name="Comma  - Style7" xfId="1648"/>
    <cellStyle name="Comma  - Style8" xfId="1649"/>
    <cellStyle name="Comma 10" xfId="45"/>
    <cellStyle name="Comma 10 2" xfId="46"/>
    <cellStyle name="Comma 10 2 2" xfId="1650"/>
    <cellStyle name="Comma 10 2 2 2" xfId="1651"/>
    <cellStyle name="Comma 10 2 2 2 2" xfId="1652"/>
    <cellStyle name="Comma 10 2 2 2 2 2" xfId="1653"/>
    <cellStyle name="Comma 10 2 2 2 2 3" xfId="1654"/>
    <cellStyle name="Comma 10 2 2 2 3" xfId="1655"/>
    <cellStyle name="Comma 10 2 2 2 4" xfId="1656"/>
    <cellStyle name="Comma 10 2 2 3" xfId="1657"/>
    <cellStyle name="Comma 10 2 2 3 2" xfId="1658"/>
    <cellStyle name="Comma 10 2 2 3 3" xfId="1659"/>
    <cellStyle name="Comma 10 2 2 4" xfId="1660"/>
    <cellStyle name="Comma 10 2 2 5" xfId="1661"/>
    <cellStyle name="Comma 10 2 2 6" xfId="1662"/>
    <cellStyle name="Comma 10 2 3" xfId="1663"/>
    <cellStyle name="Comma 10 2 3 2" xfId="1664"/>
    <cellStyle name="Comma 10 2 3 2 2" xfId="1665"/>
    <cellStyle name="Comma 10 2 3 2 3" xfId="1666"/>
    <cellStyle name="Comma 10 2 3 3" xfId="1667"/>
    <cellStyle name="Comma 10 2 3 4" xfId="1668"/>
    <cellStyle name="Comma 10 3" xfId="1669"/>
    <cellStyle name="Comma 10 3 2" xfId="1670"/>
    <cellStyle name="Comma 10 3 2 2" xfId="1671"/>
    <cellStyle name="Comma 10 3 2 2 2" xfId="1672"/>
    <cellStyle name="Comma 10 3 2 2 3" xfId="1673"/>
    <cellStyle name="Comma 10 3 2 3" xfId="1674"/>
    <cellStyle name="Comma 10 3 2 4" xfId="1675"/>
    <cellStyle name="Comma 10 3 3" xfId="1676"/>
    <cellStyle name="Comma 10 3 3 2" xfId="1677"/>
    <cellStyle name="Comma 10 3 3 3" xfId="1678"/>
    <cellStyle name="Comma 10 3 4" xfId="1679"/>
    <cellStyle name="Comma 10 3 5" xfId="1680"/>
    <cellStyle name="Comma 10 4" xfId="1681"/>
    <cellStyle name="Comma 10 4 2" xfId="1682"/>
    <cellStyle name="Comma 10 4 2 2" xfId="1683"/>
    <cellStyle name="Comma 10 4 2 3" xfId="1684"/>
    <cellStyle name="Comma 10 4 3" xfId="1685"/>
    <cellStyle name="Comma 10 4 4" xfId="1686"/>
    <cellStyle name="Comma 10 5" xfId="1687"/>
    <cellStyle name="Comma 10 5 2" xfId="1688"/>
    <cellStyle name="Comma 10 5 3" xfId="1689"/>
    <cellStyle name="Comma 100" xfId="1690"/>
    <cellStyle name="Comma 100 2" xfId="1691"/>
    <cellStyle name="Comma 100 2 2" xfId="1692"/>
    <cellStyle name="Comma 100 2 2 2" xfId="1693"/>
    <cellStyle name="Comma 100 2 2 2 2" xfId="1694"/>
    <cellStyle name="Comma 100 2 2 2 3" xfId="1695"/>
    <cellStyle name="Comma 100 2 2 3" xfId="1696"/>
    <cellStyle name="Comma 100 2 2 4" xfId="1697"/>
    <cellStyle name="Comma 100 2 3" xfId="1698"/>
    <cellStyle name="Comma 100 2 3 2" xfId="1699"/>
    <cellStyle name="Comma 100 2 3 3" xfId="1700"/>
    <cellStyle name="Comma 100 2 4" xfId="1701"/>
    <cellStyle name="Comma 100 2 5" xfId="1702"/>
    <cellStyle name="Comma 100 3" xfId="1703"/>
    <cellStyle name="Comma 100 3 2" xfId="1704"/>
    <cellStyle name="Comma 100 3 2 2" xfId="1705"/>
    <cellStyle name="Comma 100 3 2 3" xfId="1706"/>
    <cellStyle name="Comma 100 3 3" xfId="1707"/>
    <cellStyle name="Comma 100 3 4" xfId="1708"/>
    <cellStyle name="Comma 100 4" xfId="1709"/>
    <cellStyle name="Comma 100 4 2" xfId="1710"/>
    <cellStyle name="Comma 100 4 3" xfId="1711"/>
    <cellStyle name="Comma 100 5" xfId="1712"/>
    <cellStyle name="Comma 100 6" xfId="1713"/>
    <cellStyle name="Comma 101" xfId="1714"/>
    <cellStyle name="Comma 101 2" xfId="1715"/>
    <cellStyle name="Comma 101 2 2" xfId="1716"/>
    <cellStyle name="Comma 101 2 2 2" xfId="1717"/>
    <cellStyle name="Comma 101 2 2 2 2" xfId="1718"/>
    <cellStyle name="Comma 101 2 2 2 3" xfId="1719"/>
    <cellStyle name="Comma 101 2 2 3" xfId="1720"/>
    <cellStyle name="Comma 101 2 2 4" xfId="1721"/>
    <cellStyle name="Comma 101 2 3" xfId="1722"/>
    <cellStyle name="Comma 101 2 3 2" xfId="1723"/>
    <cellStyle name="Comma 101 2 3 3" xfId="1724"/>
    <cellStyle name="Comma 101 2 4" xfId="1725"/>
    <cellStyle name="Comma 101 2 5" xfId="1726"/>
    <cellStyle name="Comma 101 3" xfId="1727"/>
    <cellStyle name="Comma 101 3 2" xfId="1728"/>
    <cellStyle name="Comma 101 3 2 2" xfId="1729"/>
    <cellStyle name="Comma 101 3 2 3" xfId="1730"/>
    <cellStyle name="Comma 101 3 3" xfId="1731"/>
    <cellStyle name="Comma 101 3 4" xfId="1732"/>
    <cellStyle name="Comma 101 4" xfId="1733"/>
    <cellStyle name="Comma 101 4 2" xfId="1734"/>
    <cellStyle name="Comma 101 4 3" xfId="1735"/>
    <cellStyle name="Comma 101 5" xfId="1736"/>
    <cellStyle name="Comma 101 6" xfId="1737"/>
    <cellStyle name="Comma 102" xfId="1738"/>
    <cellStyle name="Comma 102 2" xfId="1739"/>
    <cellStyle name="Comma 102 2 2" xfId="1740"/>
    <cellStyle name="Comma 102 2 2 2" xfId="1741"/>
    <cellStyle name="Comma 102 2 2 3" xfId="1742"/>
    <cellStyle name="Comma 102 2 3" xfId="1743"/>
    <cellStyle name="Comma 102 2 4" xfId="1744"/>
    <cellStyle name="Comma 102 3" xfId="1745"/>
    <cellStyle name="Comma 102 3 2" xfId="1746"/>
    <cellStyle name="Comma 102 3 3" xfId="1747"/>
    <cellStyle name="Comma 102 4" xfId="1748"/>
    <cellStyle name="Comma 102 5" xfId="1749"/>
    <cellStyle name="Comma 103" xfId="1750"/>
    <cellStyle name="Comma 103 2" xfId="1751"/>
    <cellStyle name="Comma 103 2 2" xfId="1752"/>
    <cellStyle name="Comma 103 2 2 2" xfId="1753"/>
    <cellStyle name="Comma 103 2 2 3" xfId="1754"/>
    <cellStyle name="Comma 103 2 3" xfId="1755"/>
    <cellStyle name="Comma 103 2 4" xfId="1756"/>
    <cellStyle name="Comma 103 3" xfId="1757"/>
    <cellStyle name="Comma 103 3 2" xfId="1758"/>
    <cellStyle name="Comma 103 3 3" xfId="1759"/>
    <cellStyle name="Comma 103 4" xfId="1760"/>
    <cellStyle name="Comma 103 5" xfId="1761"/>
    <cellStyle name="Comma 104" xfId="1762"/>
    <cellStyle name="Comma 104 2" xfId="1763"/>
    <cellStyle name="Comma 104 2 2" xfId="1764"/>
    <cellStyle name="Comma 104 2 3" xfId="1765"/>
    <cellStyle name="Comma 104 3" xfId="1766"/>
    <cellStyle name="Comma 104 4" xfId="1767"/>
    <cellStyle name="Comma 105" xfId="1768"/>
    <cellStyle name="Comma 106" xfId="1769"/>
    <cellStyle name="Comma 106 2" xfId="1770"/>
    <cellStyle name="Comma 106 2 2" xfId="1771"/>
    <cellStyle name="Comma 106 2 3" xfId="1772"/>
    <cellStyle name="Comma 106 3" xfId="1773"/>
    <cellStyle name="Comma 106 4" xfId="1774"/>
    <cellStyle name="Comma 107" xfId="1775"/>
    <cellStyle name="Comma 107 2" xfId="1776"/>
    <cellStyle name="Comma 107 2 2" xfId="1777"/>
    <cellStyle name="Comma 107 2 3" xfId="1778"/>
    <cellStyle name="Comma 107 3" xfId="1779"/>
    <cellStyle name="Comma 107 4" xfId="1780"/>
    <cellStyle name="Comma 108" xfId="1781"/>
    <cellStyle name="Comma 108 2" xfId="1782"/>
    <cellStyle name="Comma 108 2 2" xfId="1783"/>
    <cellStyle name="Comma 108 2 3" xfId="1784"/>
    <cellStyle name="Comma 108 3" xfId="1785"/>
    <cellStyle name="Comma 108 4" xfId="1786"/>
    <cellStyle name="Comma 109" xfId="1787"/>
    <cellStyle name="Comma 109 2" xfId="1788"/>
    <cellStyle name="Comma 109 3" xfId="1789"/>
    <cellStyle name="Comma 11" xfId="47"/>
    <cellStyle name="Comma 11 2" xfId="1790"/>
    <cellStyle name="Comma 11 2 2" xfId="1791"/>
    <cellStyle name="Comma 11 2 2 2" xfId="1792"/>
    <cellStyle name="Comma 11 2 2 2 2" xfId="1793"/>
    <cellStyle name="Comma 11 2 2 2 2 2" xfId="1794"/>
    <cellStyle name="Comma 11 2 2 2 2 3" xfId="1795"/>
    <cellStyle name="Comma 11 2 2 2 3" xfId="1796"/>
    <cellStyle name="Comma 11 2 2 2 4" xfId="1797"/>
    <cellStyle name="Comma 11 2 2 3" xfId="1798"/>
    <cellStyle name="Comma 11 2 2 3 2" xfId="1799"/>
    <cellStyle name="Comma 11 2 2 3 3" xfId="1800"/>
    <cellStyle name="Comma 11 2 2 4" xfId="1801"/>
    <cellStyle name="Comma 11 2 2 5" xfId="1802"/>
    <cellStyle name="Comma 11 2 3" xfId="1803"/>
    <cellStyle name="Comma 11 2 3 2" xfId="1804"/>
    <cellStyle name="Comma 11 2 3 2 2" xfId="1805"/>
    <cellStyle name="Comma 11 2 3 2 3" xfId="1806"/>
    <cellStyle name="Comma 11 2 3 3" xfId="1807"/>
    <cellStyle name="Comma 11 2 3 4" xfId="1808"/>
    <cellStyle name="Comma 11 2 4" xfId="1809"/>
    <cellStyle name="Comma 11 2 4 2" xfId="1810"/>
    <cellStyle name="Comma 11 2 4 3" xfId="1811"/>
    <cellStyle name="Comma 11 2 5" xfId="1812"/>
    <cellStyle name="Comma 11 2 6" xfId="1813"/>
    <cellStyle name="Comma 11 3" xfId="1814"/>
    <cellStyle name="Comma 11 3 2" xfId="1815"/>
    <cellStyle name="Comma 11 3 2 2" xfId="1816"/>
    <cellStyle name="Comma 11 3 2 2 2" xfId="1817"/>
    <cellStyle name="Comma 11 3 2 2 3" xfId="1818"/>
    <cellStyle name="Comma 11 3 2 3" xfId="1819"/>
    <cellStyle name="Comma 11 3 2 4" xfId="1820"/>
    <cellStyle name="Comma 11 3 3" xfId="1821"/>
    <cellStyle name="Comma 11 3 3 2" xfId="1822"/>
    <cellStyle name="Comma 11 3 3 3" xfId="1823"/>
    <cellStyle name="Comma 11 3 4" xfId="1824"/>
    <cellStyle name="Comma 11 3 5" xfId="1825"/>
    <cellStyle name="Comma 11 4" xfId="1826"/>
    <cellStyle name="Comma 11 4 2" xfId="1827"/>
    <cellStyle name="Comma 11 4 2 2" xfId="1828"/>
    <cellStyle name="Comma 11 4 2 3" xfId="1829"/>
    <cellStyle name="Comma 11 4 3" xfId="1830"/>
    <cellStyle name="Comma 11 4 4" xfId="1831"/>
    <cellStyle name="Comma 110" xfId="1832"/>
    <cellStyle name="Comma 110 2" xfId="1833"/>
    <cellStyle name="Comma 110 3" xfId="1834"/>
    <cellStyle name="Comma 111" xfId="1835"/>
    <cellStyle name="Comma 112" xfId="1836"/>
    <cellStyle name="Comma 112 2" xfId="1837"/>
    <cellStyle name="Comma 113" xfId="1838"/>
    <cellStyle name="Comma 113 2" xfId="1839"/>
    <cellStyle name="Comma 114" xfId="1840"/>
    <cellStyle name="Comma 114 2" xfId="1841"/>
    <cellStyle name="Comma 115" xfId="1842"/>
    <cellStyle name="Comma 115 2" xfId="1843"/>
    <cellStyle name="Comma 116" xfId="1844"/>
    <cellStyle name="Comma 116 2" xfId="1845"/>
    <cellStyle name="Comma 117" xfId="11577"/>
    <cellStyle name="Comma 118" xfId="11581"/>
    <cellStyle name="Comma 119" xfId="11583"/>
    <cellStyle name="Comma 12" xfId="48"/>
    <cellStyle name="Comma 12 2" xfId="1846"/>
    <cellStyle name="Comma 12 2 2" xfId="1847"/>
    <cellStyle name="Comma 12 2 2 2" xfId="1848"/>
    <cellStyle name="Comma 12 2 2 2 2" xfId="1849"/>
    <cellStyle name="Comma 12 2 2 2 2 2" xfId="1850"/>
    <cellStyle name="Comma 12 2 2 2 2 3" xfId="1851"/>
    <cellStyle name="Comma 12 2 2 2 3" xfId="1852"/>
    <cellStyle name="Comma 12 2 2 2 4" xfId="1853"/>
    <cellStyle name="Comma 12 2 2 3" xfId="1854"/>
    <cellStyle name="Comma 12 2 2 3 2" xfId="1855"/>
    <cellStyle name="Comma 12 2 2 3 3" xfId="1856"/>
    <cellStyle name="Comma 12 2 2 4" xfId="1857"/>
    <cellStyle name="Comma 12 2 2 5" xfId="1858"/>
    <cellStyle name="Comma 12 2 3" xfId="1859"/>
    <cellStyle name="Comma 12 2 3 2" xfId="1860"/>
    <cellStyle name="Comma 12 2 3 2 2" xfId="1861"/>
    <cellStyle name="Comma 12 2 3 2 3" xfId="1862"/>
    <cellStyle name="Comma 12 2 3 3" xfId="1863"/>
    <cellStyle name="Comma 12 2 3 4" xfId="1864"/>
    <cellStyle name="Comma 12 2 4" xfId="1865"/>
    <cellStyle name="Comma 12 2 4 2" xfId="1866"/>
    <cellStyle name="Comma 12 2 4 3" xfId="1867"/>
    <cellStyle name="Comma 12 2 5" xfId="1868"/>
    <cellStyle name="Comma 12 2 6" xfId="1869"/>
    <cellStyle name="Comma 12 3" xfId="1870"/>
    <cellStyle name="Comma 12 3 2" xfId="1871"/>
    <cellStyle name="Comma 12 3 2 2" xfId="1872"/>
    <cellStyle name="Comma 12 3 2 2 2" xfId="1873"/>
    <cellStyle name="Comma 12 3 2 2 3" xfId="1874"/>
    <cellStyle name="Comma 12 3 2 3" xfId="1875"/>
    <cellStyle name="Comma 12 3 2 4" xfId="1876"/>
    <cellStyle name="Comma 12 3 3" xfId="1877"/>
    <cellStyle name="Comma 12 3 3 2" xfId="1878"/>
    <cellStyle name="Comma 12 3 3 3" xfId="1879"/>
    <cellStyle name="Comma 12 3 4" xfId="1880"/>
    <cellStyle name="Comma 12 3 5" xfId="1881"/>
    <cellStyle name="Comma 12 4" xfId="1882"/>
    <cellStyle name="Comma 12 4 2" xfId="1883"/>
    <cellStyle name="Comma 12 4 2 2" xfId="1884"/>
    <cellStyle name="Comma 12 4 2 3" xfId="1885"/>
    <cellStyle name="Comma 12 4 3" xfId="1886"/>
    <cellStyle name="Comma 12 4 4" xfId="1887"/>
    <cellStyle name="Comma 120" xfId="11585"/>
    <cellStyle name="Comma 121" xfId="11587"/>
    <cellStyle name="Comma 122" xfId="11589"/>
    <cellStyle name="Comma 123" xfId="11591"/>
    <cellStyle name="Comma 124" xfId="11593"/>
    <cellStyle name="Comma 125" xfId="11594"/>
    <cellStyle name="Comma 126" xfId="11596"/>
    <cellStyle name="Comma 127" xfId="11598"/>
    <cellStyle name="Comma 128" xfId="11600"/>
    <cellStyle name="Comma 13" xfId="49"/>
    <cellStyle name="Comma 13 2" xfId="1888"/>
    <cellStyle name="Comma 13 2 2" xfId="1889"/>
    <cellStyle name="Comma 13 2 2 2" xfId="1890"/>
    <cellStyle name="Comma 13 2 2 2 2" xfId="1891"/>
    <cellStyle name="Comma 13 2 2 2 2 2" xfId="1892"/>
    <cellStyle name="Comma 13 2 2 2 2 3" xfId="1893"/>
    <cellStyle name="Comma 13 2 2 2 3" xfId="1894"/>
    <cellStyle name="Comma 13 2 2 2 4" xfId="1895"/>
    <cellStyle name="Comma 13 2 2 3" xfId="1896"/>
    <cellStyle name="Comma 13 2 2 3 2" xfId="1897"/>
    <cellStyle name="Comma 13 2 2 3 3" xfId="1898"/>
    <cellStyle name="Comma 13 2 2 4" xfId="1899"/>
    <cellStyle name="Comma 13 2 2 5" xfId="1900"/>
    <cellStyle name="Comma 13 2 3" xfId="1901"/>
    <cellStyle name="Comma 13 2 3 2" xfId="1902"/>
    <cellStyle name="Comma 13 2 3 2 2" xfId="1903"/>
    <cellStyle name="Comma 13 2 3 2 3" xfId="1904"/>
    <cellStyle name="Comma 13 2 3 3" xfId="1905"/>
    <cellStyle name="Comma 13 2 3 4" xfId="1906"/>
    <cellStyle name="Comma 13 2 4" xfId="1907"/>
    <cellStyle name="Comma 13 2 4 2" xfId="1908"/>
    <cellStyle name="Comma 13 2 4 3" xfId="1909"/>
    <cellStyle name="Comma 13 2 5" xfId="1910"/>
    <cellStyle name="Comma 13 2 6" xfId="1911"/>
    <cellStyle name="Comma 13 3" xfId="1912"/>
    <cellStyle name="Comma 13 3 2" xfId="1913"/>
    <cellStyle name="Comma 13 3 2 2" xfId="1914"/>
    <cellStyle name="Comma 13 3 2 2 2" xfId="1915"/>
    <cellStyle name="Comma 13 3 2 2 3" xfId="1916"/>
    <cellStyle name="Comma 13 3 2 3" xfId="1917"/>
    <cellStyle name="Comma 13 3 2 4" xfId="1918"/>
    <cellStyle name="Comma 13 3 3" xfId="1919"/>
    <cellStyle name="Comma 13 3 3 2" xfId="1920"/>
    <cellStyle name="Comma 13 3 3 3" xfId="1921"/>
    <cellStyle name="Comma 13 3 4" xfId="1922"/>
    <cellStyle name="Comma 13 3 5" xfId="1923"/>
    <cellStyle name="Comma 13 4" xfId="1924"/>
    <cellStyle name="Comma 13 4 2" xfId="1925"/>
    <cellStyle name="Comma 13 4 2 2" xfId="1926"/>
    <cellStyle name="Comma 13 4 2 3" xfId="1927"/>
    <cellStyle name="Comma 13 4 3" xfId="1928"/>
    <cellStyle name="Comma 13 4 4" xfId="1929"/>
    <cellStyle name="Comma 14" xfId="50"/>
    <cellStyle name="Comma 14 2" xfId="51"/>
    <cellStyle name="Comma 14 2 2" xfId="1930"/>
    <cellStyle name="Comma 14 2 2 2" xfId="1931"/>
    <cellStyle name="Comma 14 2 2 2 2" xfId="1932"/>
    <cellStyle name="Comma 14 2 2 2 2 2" xfId="1933"/>
    <cellStyle name="Comma 14 2 2 2 2 3" xfId="1934"/>
    <cellStyle name="Comma 14 2 2 2 3" xfId="1935"/>
    <cellStyle name="Comma 14 2 2 2 4" xfId="1936"/>
    <cellStyle name="Comma 14 2 2 3" xfId="1937"/>
    <cellStyle name="Comma 14 2 2 3 2" xfId="1938"/>
    <cellStyle name="Comma 14 2 2 3 3" xfId="1939"/>
    <cellStyle name="Comma 14 2 2 4" xfId="1940"/>
    <cellStyle name="Comma 14 2 2 5" xfId="1941"/>
    <cellStyle name="Comma 14 2 3" xfId="1942"/>
    <cellStyle name="Comma 14 2 3 2" xfId="1943"/>
    <cellStyle name="Comma 14 2 3 2 2" xfId="1944"/>
    <cellStyle name="Comma 14 2 3 2 3" xfId="1945"/>
    <cellStyle name="Comma 14 2 3 3" xfId="1946"/>
    <cellStyle name="Comma 14 2 3 4" xfId="1947"/>
    <cellStyle name="Comma 14 3" xfId="52"/>
    <cellStyle name="Comma 14 3 2" xfId="1948"/>
    <cellStyle name="Comma 14 3 2 2" xfId="1949"/>
    <cellStyle name="Comma 14 3 2 2 2" xfId="1950"/>
    <cellStyle name="Comma 14 3 2 2 3" xfId="1951"/>
    <cellStyle name="Comma 14 3 2 3" xfId="1952"/>
    <cellStyle name="Comma 14 3 2 4" xfId="1953"/>
    <cellStyle name="Comma 14 4" xfId="1954"/>
    <cellStyle name="Comma 14 4 2" xfId="1955"/>
    <cellStyle name="Comma 14 4 2 2" xfId="1956"/>
    <cellStyle name="Comma 14 4 2 3" xfId="1957"/>
    <cellStyle name="Comma 14 4 3" xfId="1958"/>
    <cellStyle name="Comma 14 4 4" xfId="1959"/>
    <cellStyle name="Comma 15" xfId="53"/>
    <cellStyle name="Comma 15 2" xfId="54"/>
    <cellStyle name="Comma 15 2 2" xfId="1960"/>
    <cellStyle name="Comma 15 2 2 2" xfId="1961"/>
    <cellStyle name="Comma 15 2 2 2 2" xfId="1962"/>
    <cellStyle name="Comma 15 2 2 2 2 2" xfId="1963"/>
    <cellStyle name="Comma 15 2 2 2 2 3" xfId="1964"/>
    <cellStyle name="Comma 15 2 2 2 3" xfId="1965"/>
    <cellStyle name="Comma 15 2 2 2 4" xfId="1966"/>
    <cellStyle name="Comma 15 2 2 3" xfId="1967"/>
    <cellStyle name="Comma 15 2 2 3 2" xfId="1968"/>
    <cellStyle name="Comma 15 2 2 3 3" xfId="1969"/>
    <cellStyle name="Comma 15 2 2 4" xfId="1970"/>
    <cellStyle name="Comma 15 2 2 5" xfId="1971"/>
    <cellStyle name="Comma 15 2 3" xfId="1972"/>
    <cellStyle name="Comma 15 2 3 2" xfId="1973"/>
    <cellStyle name="Comma 15 2 3 2 2" xfId="1974"/>
    <cellStyle name="Comma 15 2 3 2 3" xfId="1975"/>
    <cellStyle name="Comma 15 2 3 3" xfId="1976"/>
    <cellStyle name="Comma 15 2 3 4" xfId="1977"/>
    <cellStyle name="Comma 15 3" xfId="1978"/>
    <cellStyle name="Comma 15 3 2" xfId="1979"/>
    <cellStyle name="Comma 15 3 2 2" xfId="1980"/>
    <cellStyle name="Comma 15 3 2 2 2" xfId="1981"/>
    <cellStyle name="Comma 15 3 2 2 3" xfId="1982"/>
    <cellStyle name="Comma 15 3 2 3" xfId="1983"/>
    <cellStyle name="Comma 15 3 2 4" xfId="1984"/>
    <cellStyle name="Comma 15 3 3" xfId="1985"/>
    <cellStyle name="Comma 15 3 3 2" xfId="1986"/>
    <cellStyle name="Comma 15 3 3 3" xfId="1987"/>
    <cellStyle name="Comma 15 3 4" xfId="1988"/>
    <cellStyle name="Comma 15 3 5" xfId="1989"/>
    <cellStyle name="Comma 15 4" xfId="1990"/>
    <cellStyle name="Comma 15 4 2" xfId="1991"/>
    <cellStyle name="Comma 15 4 2 2" xfId="1992"/>
    <cellStyle name="Comma 15 4 2 3" xfId="1993"/>
    <cellStyle name="Comma 15 4 3" xfId="1994"/>
    <cellStyle name="Comma 15 4 4" xfId="1995"/>
    <cellStyle name="Comma 16" xfId="55"/>
    <cellStyle name="Comma 16 2" xfId="1996"/>
    <cellStyle name="Comma 16 2 2" xfId="1997"/>
    <cellStyle name="Comma 16 2 2 2" xfId="1998"/>
    <cellStyle name="Comma 16 2 2 2 2" xfId="1999"/>
    <cellStyle name="Comma 16 2 2 2 2 2" xfId="2000"/>
    <cellStyle name="Comma 16 2 2 2 2 3" xfId="2001"/>
    <cellStyle name="Comma 16 2 2 2 3" xfId="2002"/>
    <cellStyle name="Comma 16 2 2 2 4" xfId="2003"/>
    <cellStyle name="Comma 16 2 2 3" xfId="2004"/>
    <cellStyle name="Comma 16 2 2 3 2" xfId="2005"/>
    <cellStyle name="Comma 16 2 2 3 3" xfId="2006"/>
    <cellStyle name="Comma 16 2 2 4" xfId="2007"/>
    <cellStyle name="Comma 16 2 2 5" xfId="2008"/>
    <cellStyle name="Comma 16 2 3" xfId="2009"/>
    <cellStyle name="Comma 16 2 3 2" xfId="2010"/>
    <cellStyle name="Comma 16 2 3 2 2" xfId="2011"/>
    <cellStyle name="Comma 16 2 3 2 3" xfId="2012"/>
    <cellStyle name="Comma 16 2 3 3" xfId="2013"/>
    <cellStyle name="Comma 16 2 3 4" xfId="2014"/>
    <cellStyle name="Comma 16 2 4" xfId="2015"/>
    <cellStyle name="Comma 16 2 4 2" xfId="2016"/>
    <cellStyle name="Comma 16 2 4 3" xfId="2017"/>
    <cellStyle name="Comma 16 2 5" xfId="2018"/>
    <cellStyle name="Comma 16 2 6" xfId="2019"/>
    <cellStyle name="Comma 16 3" xfId="2020"/>
    <cellStyle name="Comma 16 3 2" xfId="2021"/>
    <cellStyle name="Comma 16 3 2 2" xfId="2022"/>
    <cellStyle name="Comma 16 3 2 2 2" xfId="2023"/>
    <cellStyle name="Comma 16 3 2 2 3" xfId="2024"/>
    <cellStyle name="Comma 16 3 2 3" xfId="2025"/>
    <cellStyle name="Comma 16 3 2 4" xfId="2026"/>
    <cellStyle name="Comma 16 3 3" xfId="2027"/>
    <cellStyle name="Comma 16 3 3 2" xfId="2028"/>
    <cellStyle name="Comma 16 3 3 3" xfId="2029"/>
    <cellStyle name="Comma 16 3 4" xfId="2030"/>
    <cellStyle name="Comma 16 3 5" xfId="2031"/>
    <cellStyle name="Comma 16 4" xfId="2032"/>
    <cellStyle name="Comma 16 4 2" xfId="2033"/>
    <cellStyle name="Comma 16 4 2 2" xfId="2034"/>
    <cellStyle name="Comma 16 4 2 3" xfId="2035"/>
    <cellStyle name="Comma 16 4 3" xfId="2036"/>
    <cellStyle name="Comma 16 4 4" xfId="2037"/>
    <cellStyle name="Comma 17" xfId="56"/>
    <cellStyle name="Comma 17 2" xfId="2038"/>
    <cellStyle name="Comma 17 2 2" xfId="2039"/>
    <cellStyle name="Comma 17 2 2 2" xfId="2040"/>
    <cellStyle name="Comma 17 2 2 2 2" xfId="2041"/>
    <cellStyle name="Comma 17 2 2 2 2 2" xfId="2042"/>
    <cellStyle name="Comma 17 2 2 2 2 2 2" xfId="2043"/>
    <cellStyle name="Comma 17 2 2 2 2 2 3" xfId="2044"/>
    <cellStyle name="Comma 17 2 2 2 2 3" xfId="2045"/>
    <cellStyle name="Comma 17 2 2 2 2 4" xfId="2046"/>
    <cellStyle name="Comma 17 2 2 2 3" xfId="2047"/>
    <cellStyle name="Comma 17 2 2 2 3 2" xfId="2048"/>
    <cellStyle name="Comma 17 2 2 2 3 3" xfId="2049"/>
    <cellStyle name="Comma 17 2 2 2 4" xfId="2050"/>
    <cellStyle name="Comma 17 2 2 2 4 2" xfId="2051"/>
    <cellStyle name="Comma 17 2 2 2 4 3" xfId="2052"/>
    <cellStyle name="Comma 17 2 2 2 5" xfId="2053"/>
    <cellStyle name="Comma 17 2 2 2 6" xfId="2054"/>
    <cellStyle name="Comma 17 2 2 3" xfId="2055"/>
    <cellStyle name="Comma 17 2 2 3 2" xfId="2056"/>
    <cellStyle name="Comma 17 2 2 3 2 2" xfId="2057"/>
    <cellStyle name="Comma 17 2 2 3 2 2 2" xfId="2058"/>
    <cellStyle name="Comma 17 2 2 3 2 2 2 2" xfId="2059"/>
    <cellStyle name="Comma 17 2 2 3 2 2 2 3" xfId="2060"/>
    <cellStyle name="Comma 17 2 2 3 2 2 3" xfId="2061"/>
    <cellStyle name="Comma 17 2 2 3 2 2 4" xfId="2062"/>
    <cellStyle name="Comma 17 2 2 3 2 3" xfId="2063"/>
    <cellStyle name="Comma 17 2 2 3 2 3 2" xfId="2064"/>
    <cellStyle name="Comma 17 2 2 3 2 3 3" xfId="2065"/>
    <cellStyle name="Comma 17 2 2 3 2 4" xfId="2066"/>
    <cellStyle name="Comma 17 2 2 3 2 4 2" xfId="2067"/>
    <cellStyle name="Comma 17 2 2 3 2 4 3" xfId="2068"/>
    <cellStyle name="Comma 17 2 2 3 2 5" xfId="2069"/>
    <cellStyle name="Comma 17 2 2 3 2 6" xfId="2070"/>
    <cellStyle name="Comma 17 2 2 3 3" xfId="2071"/>
    <cellStyle name="Comma 17 2 2 3 3 2" xfId="2072"/>
    <cellStyle name="Comma 17 2 2 3 3 2 2" xfId="2073"/>
    <cellStyle name="Comma 17 2 2 3 3 2 3" xfId="2074"/>
    <cellStyle name="Comma 17 2 2 3 3 3" xfId="2075"/>
    <cellStyle name="Comma 17 2 2 3 3 4" xfId="2076"/>
    <cellStyle name="Comma 17 2 2 3 4" xfId="2077"/>
    <cellStyle name="Comma 17 2 2 3 4 2" xfId="2078"/>
    <cellStyle name="Comma 17 2 2 3 4 3" xfId="2079"/>
    <cellStyle name="Comma 17 2 2 3 5" xfId="2080"/>
    <cellStyle name="Comma 17 2 2 3 5 2" xfId="2081"/>
    <cellStyle name="Comma 17 2 2 3 5 3" xfId="2082"/>
    <cellStyle name="Comma 17 2 2 3 6" xfId="2083"/>
    <cellStyle name="Comma 17 2 2 3 7" xfId="2084"/>
    <cellStyle name="Comma 17 2 2 4" xfId="2085"/>
    <cellStyle name="Comma 17 2 2 4 2" xfId="2086"/>
    <cellStyle name="Comma 17 2 2 4 2 2" xfId="2087"/>
    <cellStyle name="Comma 17 2 2 4 2 3" xfId="2088"/>
    <cellStyle name="Comma 17 2 2 4 3" xfId="2089"/>
    <cellStyle name="Comma 17 2 2 4 4" xfId="2090"/>
    <cellStyle name="Comma 17 2 2 5" xfId="2091"/>
    <cellStyle name="Comma 17 2 2 5 2" xfId="2092"/>
    <cellStyle name="Comma 17 2 2 5 3" xfId="2093"/>
    <cellStyle name="Comma 17 2 2 6" xfId="2094"/>
    <cellStyle name="Comma 17 2 2 6 2" xfId="2095"/>
    <cellStyle name="Comma 17 2 2 6 3" xfId="2096"/>
    <cellStyle name="Comma 17 2 2 7" xfId="2097"/>
    <cellStyle name="Comma 17 2 2 8" xfId="2098"/>
    <cellStyle name="Comma 17 2 3" xfId="2099"/>
    <cellStyle name="Comma 17 2 3 2" xfId="2100"/>
    <cellStyle name="Comma 17 2 3 2 2" xfId="2101"/>
    <cellStyle name="Comma 17 2 3 2 2 2" xfId="2102"/>
    <cellStyle name="Comma 17 2 3 2 2 3" xfId="2103"/>
    <cellStyle name="Comma 17 2 3 2 3" xfId="2104"/>
    <cellStyle name="Comma 17 2 3 2 4" xfId="2105"/>
    <cellStyle name="Comma 17 2 3 3" xfId="2106"/>
    <cellStyle name="Comma 17 2 3 3 2" xfId="2107"/>
    <cellStyle name="Comma 17 2 3 3 3" xfId="2108"/>
    <cellStyle name="Comma 17 2 3 4" xfId="2109"/>
    <cellStyle name="Comma 17 2 3 4 2" xfId="2110"/>
    <cellStyle name="Comma 17 2 3 4 3" xfId="2111"/>
    <cellStyle name="Comma 17 2 3 5" xfId="2112"/>
    <cellStyle name="Comma 17 2 3 6" xfId="2113"/>
    <cellStyle name="Comma 17 2 4" xfId="2114"/>
    <cellStyle name="Comma 17 2 4 2" xfId="2115"/>
    <cellStyle name="Comma 17 2 4 2 2" xfId="2116"/>
    <cellStyle name="Comma 17 2 4 2 3" xfId="2117"/>
    <cellStyle name="Comma 17 2 4 3" xfId="2118"/>
    <cellStyle name="Comma 17 2 4 4" xfId="2119"/>
    <cellStyle name="Comma 17 2 5" xfId="2120"/>
    <cellStyle name="Comma 17 2 5 2" xfId="2121"/>
    <cellStyle name="Comma 17 2 5 2 2" xfId="2122"/>
    <cellStyle name="Comma 17 2 5 2 3" xfId="2123"/>
    <cellStyle name="Comma 17 2 5 3" xfId="2124"/>
    <cellStyle name="Comma 17 2 5 4" xfId="2125"/>
    <cellStyle name="Comma 17 2 6" xfId="2126"/>
    <cellStyle name="Comma 17 2 6 2" xfId="2127"/>
    <cellStyle name="Comma 17 2 6 3" xfId="2128"/>
    <cellStyle name="Comma 17 2 7" xfId="2129"/>
    <cellStyle name="Comma 17 2 7 2" xfId="2130"/>
    <cellStyle name="Comma 17 2 7 3" xfId="2131"/>
    <cellStyle name="Comma 17 2 8" xfId="2132"/>
    <cellStyle name="Comma 17 2 9" xfId="2133"/>
    <cellStyle name="Comma 17 3" xfId="2134"/>
    <cellStyle name="Comma 17 3 2" xfId="2135"/>
    <cellStyle name="Comma 17 3 2 2" xfId="2136"/>
    <cellStyle name="Comma 17 3 2 2 2" xfId="2137"/>
    <cellStyle name="Comma 17 3 2 2 2 2" xfId="2138"/>
    <cellStyle name="Comma 17 3 2 2 2 3" xfId="2139"/>
    <cellStyle name="Comma 17 3 2 2 3" xfId="2140"/>
    <cellStyle name="Comma 17 3 2 2 4" xfId="2141"/>
    <cellStyle name="Comma 17 3 2 3" xfId="2142"/>
    <cellStyle name="Comma 17 3 2 3 2" xfId="2143"/>
    <cellStyle name="Comma 17 3 2 3 3" xfId="2144"/>
    <cellStyle name="Comma 17 3 2 4" xfId="2145"/>
    <cellStyle name="Comma 17 3 2 5" xfId="2146"/>
    <cellStyle name="Comma 17 3 3" xfId="2147"/>
    <cellStyle name="Comma 17 3 3 2" xfId="2148"/>
    <cellStyle name="Comma 17 3 3 2 2" xfId="2149"/>
    <cellStyle name="Comma 17 3 3 2 3" xfId="2150"/>
    <cellStyle name="Comma 17 3 3 3" xfId="2151"/>
    <cellStyle name="Comma 17 3 3 4" xfId="2152"/>
    <cellStyle name="Comma 17 3 4" xfId="2153"/>
    <cellStyle name="Comma 17 3 4 2" xfId="2154"/>
    <cellStyle name="Comma 17 3 4 3" xfId="2155"/>
    <cellStyle name="Comma 17 3 5" xfId="2156"/>
    <cellStyle name="Comma 17 3 6" xfId="2157"/>
    <cellStyle name="Comma 17 4" xfId="2158"/>
    <cellStyle name="Comma 17 4 2" xfId="2159"/>
    <cellStyle name="Comma 17 4 2 2" xfId="2160"/>
    <cellStyle name="Comma 17 4 2 2 2" xfId="2161"/>
    <cellStyle name="Comma 17 4 2 2 3" xfId="2162"/>
    <cellStyle name="Comma 17 4 2 3" xfId="2163"/>
    <cellStyle name="Comma 17 4 2 4" xfId="2164"/>
    <cellStyle name="Comma 17 4 3" xfId="2165"/>
    <cellStyle name="Comma 17 4 3 2" xfId="2166"/>
    <cellStyle name="Comma 17 4 3 3" xfId="2167"/>
    <cellStyle name="Comma 17 4 4" xfId="2168"/>
    <cellStyle name="Comma 17 4 5" xfId="2169"/>
    <cellStyle name="Comma 17 5" xfId="2170"/>
    <cellStyle name="Comma 17 5 2" xfId="2171"/>
    <cellStyle name="Comma 17 5 2 2" xfId="2172"/>
    <cellStyle name="Comma 17 5 2 3" xfId="2173"/>
    <cellStyle name="Comma 17 5 3" xfId="2174"/>
    <cellStyle name="Comma 17 5 3 2" xfId="2175"/>
    <cellStyle name="Comma 17 5 3 3" xfId="2176"/>
    <cellStyle name="Comma 17 5 4" xfId="2177"/>
    <cellStyle name="Comma 17 5 5" xfId="2178"/>
    <cellStyle name="Comma 17 6" xfId="2179"/>
    <cellStyle name="Comma 17 6 2" xfId="2180"/>
    <cellStyle name="Comma 17 6 3" xfId="2181"/>
    <cellStyle name="Comma 17 7" xfId="2182"/>
    <cellStyle name="Comma 17 7 2" xfId="2183"/>
    <cellStyle name="Comma 17 7 3" xfId="2184"/>
    <cellStyle name="Comma 17 8" xfId="2185"/>
    <cellStyle name="Comma 17 9" xfId="2186"/>
    <cellStyle name="Comma 18" xfId="57"/>
    <cellStyle name="Comma 18 2" xfId="2187"/>
    <cellStyle name="Comma 18 2 2" xfId="2188"/>
    <cellStyle name="Comma 18 2 2 2" xfId="2189"/>
    <cellStyle name="Comma 18 2 2 2 2" xfId="2190"/>
    <cellStyle name="Comma 18 2 2 2 2 2" xfId="2191"/>
    <cellStyle name="Comma 18 2 2 2 2 3" xfId="2192"/>
    <cellStyle name="Comma 18 2 2 2 3" xfId="2193"/>
    <cellStyle name="Comma 18 2 2 2 4" xfId="2194"/>
    <cellStyle name="Comma 18 2 2 3" xfId="2195"/>
    <cellStyle name="Comma 18 2 2 3 2" xfId="2196"/>
    <cellStyle name="Comma 18 2 2 3 3" xfId="2197"/>
    <cellStyle name="Comma 18 2 2 4" xfId="2198"/>
    <cellStyle name="Comma 18 2 2 4 2" xfId="2199"/>
    <cellStyle name="Comma 18 2 2 4 3" xfId="2200"/>
    <cellStyle name="Comma 18 2 2 5" xfId="2201"/>
    <cellStyle name="Comma 18 2 2 6" xfId="2202"/>
    <cellStyle name="Comma 18 2 3" xfId="2203"/>
    <cellStyle name="Comma 18 2 3 2" xfId="2204"/>
    <cellStyle name="Comma 18 2 3 2 2" xfId="2205"/>
    <cellStyle name="Comma 18 2 3 2 2 2" xfId="2206"/>
    <cellStyle name="Comma 18 2 3 2 2 3" xfId="2207"/>
    <cellStyle name="Comma 18 2 3 2 3" xfId="2208"/>
    <cellStyle name="Comma 18 2 3 2 4" xfId="2209"/>
    <cellStyle name="Comma 18 2 3 3" xfId="2210"/>
    <cellStyle name="Comma 18 2 3 3 2" xfId="2211"/>
    <cellStyle name="Comma 18 2 3 3 3" xfId="2212"/>
    <cellStyle name="Comma 18 2 3 4" xfId="2213"/>
    <cellStyle name="Comma 18 2 3 5" xfId="2214"/>
    <cellStyle name="Comma 18 2 4" xfId="2215"/>
    <cellStyle name="Comma 18 2 4 2" xfId="2216"/>
    <cellStyle name="Comma 18 2 4 2 2" xfId="2217"/>
    <cellStyle name="Comma 18 2 4 2 3" xfId="2218"/>
    <cellStyle name="Comma 18 2 4 3" xfId="2219"/>
    <cellStyle name="Comma 18 2 4 4" xfId="2220"/>
    <cellStyle name="Comma 18 2 5" xfId="2221"/>
    <cellStyle name="Comma 18 2 5 2" xfId="2222"/>
    <cellStyle name="Comma 18 2 5 3" xfId="2223"/>
    <cellStyle name="Comma 18 2 6" xfId="2224"/>
    <cellStyle name="Comma 18 2 7" xfId="2225"/>
    <cellStyle name="Comma 18 3" xfId="2226"/>
    <cellStyle name="Comma 18 3 2" xfId="2227"/>
    <cellStyle name="Comma 18 3 2 2" xfId="2228"/>
    <cellStyle name="Comma 18 3 2 2 2" xfId="2229"/>
    <cellStyle name="Comma 18 3 2 2 2 2" xfId="2230"/>
    <cellStyle name="Comma 18 3 2 2 2 3" xfId="2231"/>
    <cellStyle name="Comma 18 3 2 2 3" xfId="2232"/>
    <cellStyle name="Comma 18 3 2 2 4" xfId="2233"/>
    <cellStyle name="Comma 18 3 2 3" xfId="2234"/>
    <cellStyle name="Comma 18 3 2 3 2" xfId="2235"/>
    <cellStyle name="Comma 18 3 2 3 3" xfId="2236"/>
    <cellStyle name="Comma 18 3 2 4" xfId="2237"/>
    <cellStyle name="Comma 18 3 2 5" xfId="2238"/>
    <cellStyle name="Comma 18 3 3" xfId="2239"/>
    <cellStyle name="Comma 18 3 3 2" xfId="2240"/>
    <cellStyle name="Comma 18 3 3 2 2" xfId="2241"/>
    <cellStyle name="Comma 18 3 3 2 3" xfId="2242"/>
    <cellStyle name="Comma 18 3 3 3" xfId="2243"/>
    <cellStyle name="Comma 18 3 3 4" xfId="2244"/>
    <cellStyle name="Comma 18 3 4" xfId="2245"/>
    <cellStyle name="Comma 18 3 4 2" xfId="2246"/>
    <cellStyle name="Comma 18 3 4 3" xfId="2247"/>
    <cellStyle name="Comma 18 3 5" xfId="2248"/>
    <cellStyle name="Comma 18 3 6" xfId="2249"/>
    <cellStyle name="Comma 18 4" xfId="2250"/>
    <cellStyle name="Comma 18 4 2" xfId="2251"/>
    <cellStyle name="Comma 18 4 2 2" xfId="2252"/>
    <cellStyle name="Comma 18 4 2 2 2" xfId="2253"/>
    <cellStyle name="Comma 18 4 2 2 3" xfId="2254"/>
    <cellStyle name="Comma 18 4 2 3" xfId="2255"/>
    <cellStyle name="Comma 18 4 2 4" xfId="2256"/>
    <cellStyle name="Comma 18 4 3" xfId="2257"/>
    <cellStyle name="Comma 18 4 3 2" xfId="2258"/>
    <cellStyle name="Comma 18 4 3 3" xfId="2259"/>
    <cellStyle name="Comma 18 4 4" xfId="2260"/>
    <cellStyle name="Comma 18 4 5" xfId="2261"/>
    <cellStyle name="Comma 18 5" xfId="2262"/>
    <cellStyle name="Comma 18 5 2" xfId="2263"/>
    <cellStyle name="Comma 18 5 2 2" xfId="2264"/>
    <cellStyle name="Comma 18 5 2 3" xfId="2265"/>
    <cellStyle name="Comma 18 5 3" xfId="2266"/>
    <cellStyle name="Comma 18 5 4" xfId="2267"/>
    <cellStyle name="Comma 18 6" xfId="2268"/>
    <cellStyle name="Comma 18 6 2" xfId="2269"/>
    <cellStyle name="Comma 18 6 3" xfId="2270"/>
    <cellStyle name="Comma 18 7" xfId="2271"/>
    <cellStyle name="Comma 18 8" xfId="2272"/>
    <cellStyle name="Comma 19" xfId="2273"/>
    <cellStyle name="Comma 19 2" xfId="2274"/>
    <cellStyle name="Comma 19 2 2" xfId="2275"/>
    <cellStyle name="Comma 19 2 2 2" xfId="2276"/>
    <cellStyle name="Comma 19 2 2 2 2" xfId="2277"/>
    <cellStyle name="Comma 19 2 2 2 2 2" xfId="2278"/>
    <cellStyle name="Comma 19 2 2 2 2 3" xfId="2279"/>
    <cellStyle name="Comma 19 2 2 2 3" xfId="2280"/>
    <cellStyle name="Comma 19 2 2 2 4" xfId="2281"/>
    <cellStyle name="Comma 19 2 2 3" xfId="2282"/>
    <cellStyle name="Comma 19 2 2 3 2" xfId="2283"/>
    <cellStyle name="Comma 19 2 2 3 3" xfId="2284"/>
    <cellStyle name="Comma 19 2 2 4" xfId="2285"/>
    <cellStyle name="Comma 19 2 2 5" xfId="2286"/>
    <cellStyle name="Comma 19 2 3" xfId="2287"/>
    <cellStyle name="Comma 19 2 3 2" xfId="2288"/>
    <cellStyle name="Comma 19 2 3 2 2" xfId="2289"/>
    <cellStyle name="Comma 19 2 3 2 3" xfId="2290"/>
    <cellStyle name="Comma 19 2 3 3" xfId="2291"/>
    <cellStyle name="Comma 19 2 3 4" xfId="2292"/>
    <cellStyle name="Comma 19 2 4" xfId="2293"/>
    <cellStyle name="Comma 19 2 4 2" xfId="2294"/>
    <cellStyle name="Comma 19 2 4 3" xfId="2295"/>
    <cellStyle name="Comma 19 3" xfId="2296"/>
    <cellStyle name="Comma 19 3 2" xfId="2297"/>
    <cellStyle name="Comma 19 3 2 2" xfId="2298"/>
    <cellStyle name="Comma 19 3 2 2 2" xfId="2299"/>
    <cellStyle name="Comma 19 3 2 2 3" xfId="2300"/>
    <cellStyle name="Comma 19 3 2 3" xfId="2301"/>
    <cellStyle name="Comma 19 3 2 4" xfId="2302"/>
    <cellStyle name="Comma 19 3 3" xfId="2303"/>
    <cellStyle name="Comma 19 3 3 2" xfId="2304"/>
    <cellStyle name="Comma 19 3 3 3" xfId="2305"/>
    <cellStyle name="Comma 19 3 4" xfId="2306"/>
    <cellStyle name="Comma 19 3 5" xfId="2307"/>
    <cellStyle name="Comma 19 4" xfId="2308"/>
    <cellStyle name="Comma 19 4 2" xfId="2309"/>
    <cellStyle name="Comma 19 4 2 2" xfId="2310"/>
    <cellStyle name="Comma 19 4 2 3" xfId="2311"/>
    <cellStyle name="Comma 19 4 3" xfId="2312"/>
    <cellStyle name="Comma 19 4 4" xfId="2313"/>
    <cellStyle name="Comma 19 5" xfId="2314"/>
    <cellStyle name="Comma 19 5 2" xfId="2315"/>
    <cellStyle name="Comma 19 5 3" xfId="2316"/>
    <cellStyle name="Comma 19 6" xfId="2317"/>
    <cellStyle name="Comma 19 6 2" xfId="2318"/>
    <cellStyle name="Comma 19 6 3" xfId="2319"/>
    <cellStyle name="Comma 19 7" xfId="2320"/>
    <cellStyle name="Comma 19 8" xfId="2321"/>
    <cellStyle name="Comma 2" xfId="6"/>
    <cellStyle name="Comma 2 10" xfId="2322"/>
    <cellStyle name="Comma 2 11" xfId="2323"/>
    <cellStyle name="Comma 2 12" xfId="2324"/>
    <cellStyle name="Comma 2 13" xfId="2325"/>
    <cellStyle name="Comma 2 14" xfId="2326"/>
    <cellStyle name="Comma 2 15" xfId="2327"/>
    <cellStyle name="Comma 2 16" xfId="2328"/>
    <cellStyle name="Comma 2 17" xfId="2329"/>
    <cellStyle name="Comma 2 18" xfId="2330"/>
    <cellStyle name="Comma 2 19" xfId="2331"/>
    <cellStyle name="Comma 2 2" xfId="58"/>
    <cellStyle name="Comma 2 2 10" xfId="2332"/>
    <cellStyle name="Comma 2 2 11" xfId="2333"/>
    <cellStyle name="Comma 2 2 12" xfId="2334"/>
    <cellStyle name="Comma 2 2 2" xfId="59"/>
    <cellStyle name="Comma 2 2 2 2" xfId="60"/>
    <cellStyle name="Comma 2 2 2 3" xfId="2335"/>
    <cellStyle name="Comma 2 2 3" xfId="61"/>
    <cellStyle name="Comma 2 2 3 2" xfId="2336"/>
    <cellStyle name="Comma 2 2 3 2 2" xfId="2337"/>
    <cellStyle name="Comma 2 2 3 2 2 2" xfId="2338"/>
    <cellStyle name="Comma 2 2 3 2 2 3" xfId="2339"/>
    <cellStyle name="Comma 2 2 3 2 3" xfId="2340"/>
    <cellStyle name="Comma 2 2 3 2 4" xfId="2341"/>
    <cellStyle name="Comma 2 2 3 3" xfId="2342"/>
    <cellStyle name="Comma 2 2 3 3 2" xfId="2343"/>
    <cellStyle name="Comma 2 2 3 3 3" xfId="2344"/>
    <cellStyle name="Comma 2 2 4" xfId="62"/>
    <cellStyle name="Comma 2 2 5" xfId="2345"/>
    <cellStyle name="Comma 2 2 5 2" xfId="2346"/>
    <cellStyle name="Comma 2 2 5 3" xfId="2347"/>
    <cellStyle name="Comma 2 2 5 4" xfId="2348"/>
    <cellStyle name="Comma 2 2 6" xfId="2349"/>
    <cellStyle name="Comma 2 2 7" xfId="2350"/>
    <cellStyle name="Comma 2 2 8" xfId="2351"/>
    <cellStyle name="Comma 2 2 9" xfId="2352"/>
    <cellStyle name="Comma 2 2_1298 - Livestock 2010" xfId="63"/>
    <cellStyle name="Comma 2 20" xfId="2353"/>
    <cellStyle name="Comma 2 21" xfId="2354"/>
    <cellStyle name="Comma 2 22" xfId="2355"/>
    <cellStyle name="Comma 2 23" xfId="2356"/>
    <cellStyle name="Comma 2 24" xfId="2357"/>
    <cellStyle name="Comma 2 25" xfId="2358"/>
    <cellStyle name="Comma 2 26" xfId="2359"/>
    <cellStyle name="Comma 2 27" xfId="2360"/>
    <cellStyle name="Comma 2 28" xfId="2361"/>
    <cellStyle name="Comma 2 29" xfId="2362"/>
    <cellStyle name="Comma 2 3" xfId="64"/>
    <cellStyle name="Comma 2 3 10" xfId="2363"/>
    <cellStyle name="Comma 2 3 11" xfId="2364"/>
    <cellStyle name="Comma 2 3 12" xfId="2365"/>
    <cellStyle name="Comma 2 3 2" xfId="65"/>
    <cellStyle name="Comma 2 3 3" xfId="2366"/>
    <cellStyle name="Comma 2 3 4" xfId="2367"/>
    <cellStyle name="Comma 2 3 5" xfId="2368"/>
    <cellStyle name="Comma 2 3 6" xfId="2369"/>
    <cellStyle name="Comma 2 3 7" xfId="2370"/>
    <cellStyle name="Comma 2 3 8" xfId="2371"/>
    <cellStyle name="Comma 2 3 9" xfId="2372"/>
    <cellStyle name="Comma 2 30" xfId="2373"/>
    <cellStyle name="Comma 2 31" xfId="2374"/>
    <cellStyle name="Comma 2 4" xfId="66"/>
    <cellStyle name="Comma 2 4 10" xfId="2375"/>
    <cellStyle name="Comma 2 4 11" xfId="2376"/>
    <cellStyle name="Comma 2 4 12" xfId="2377"/>
    <cellStyle name="Comma 2 4 2" xfId="67"/>
    <cellStyle name="Comma 2 4 3" xfId="2378"/>
    <cellStyle name="Comma 2 4 4" xfId="2379"/>
    <cellStyle name="Comma 2 4 5" xfId="2380"/>
    <cellStyle name="Comma 2 4 6" xfId="2381"/>
    <cellStyle name="Comma 2 4 7" xfId="2382"/>
    <cellStyle name="Comma 2 4 8" xfId="2383"/>
    <cellStyle name="Comma 2 4 9" xfId="2384"/>
    <cellStyle name="Comma 2 5" xfId="68"/>
    <cellStyle name="Comma 2 5 10" xfId="2385"/>
    <cellStyle name="Comma 2 5 11" xfId="2386"/>
    <cellStyle name="Comma 2 5 12" xfId="2387"/>
    <cellStyle name="Comma 2 5 13" xfId="2388"/>
    <cellStyle name="Comma 2 5 14" xfId="2389"/>
    <cellStyle name="Comma 2 5 2" xfId="2390"/>
    <cellStyle name="Comma 2 5 2 2" xfId="2391"/>
    <cellStyle name="Comma 2 5 2 2 2" xfId="2392"/>
    <cellStyle name="Comma 2 5 2 2 2 2" xfId="2393"/>
    <cellStyle name="Comma 2 5 2 2 2 2 2" xfId="2394"/>
    <cellStyle name="Comma 2 5 2 2 2 2 3" xfId="2395"/>
    <cellStyle name="Comma 2 5 2 2 2 3" xfId="2396"/>
    <cellStyle name="Comma 2 5 2 2 2 4" xfId="2397"/>
    <cellStyle name="Comma 2 5 2 2 3" xfId="2398"/>
    <cellStyle name="Comma 2 5 2 2 3 2" xfId="2399"/>
    <cellStyle name="Comma 2 5 2 2 3 3" xfId="2400"/>
    <cellStyle name="Comma 2 5 2 2 4" xfId="2401"/>
    <cellStyle name="Comma 2 5 2 2 5" xfId="2402"/>
    <cellStyle name="Comma 2 5 2 3" xfId="2403"/>
    <cellStyle name="Comma 2 5 2 3 2" xfId="2404"/>
    <cellStyle name="Comma 2 5 2 3 2 2" xfId="2405"/>
    <cellStyle name="Comma 2 5 2 3 2 3" xfId="2406"/>
    <cellStyle name="Comma 2 5 2 3 3" xfId="2407"/>
    <cellStyle name="Comma 2 5 2 3 4" xfId="2408"/>
    <cellStyle name="Comma 2 5 2 4" xfId="2409"/>
    <cellStyle name="Comma 2 5 2 4 2" xfId="2410"/>
    <cellStyle name="Comma 2 5 2 4 3" xfId="2411"/>
    <cellStyle name="Comma 2 5 3" xfId="2412"/>
    <cellStyle name="Comma 2 5 3 2" xfId="2413"/>
    <cellStyle name="Comma 2 5 3 2 2" xfId="2414"/>
    <cellStyle name="Comma 2 5 3 2 2 2" xfId="2415"/>
    <cellStyle name="Comma 2 5 3 2 2 3" xfId="2416"/>
    <cellStyle name="Comma 2 5 3 2 3" xfId="2417"/>
    <cellStyle name="Comma 2 5 3 2 4" xfId="2418"/>
    <cellStyle name="Comma 2 5 3 3" xfId="2419"/>
    <cellStyle name="Comma 2 5 3 3 2" xfId="2420"/>
    <cellStyle name="Comma 2 5 3 3 3" xfId="2421"/>
    <cellStyle name="Comma 2 5 3 4" xfId="2422"/>
    <cellStyle name="Comma 2 5 3 5" xfId="2423"/>
    <cellStyle name="Comma 2 5 4" xfId="2424"/>
    <cellStyle name="Comma 2 5 4 2" xfId="2425"/>
    <cellStyle name="Comma 2 5 4 2 2" xfId="2426"/>
    <cellStyle name="Comma 2 5 4 2 3" xfId="2427"/>
    <cellStyle name="Comma 2 5 4 3" xfId="2428"/>
    <cellStyle name="Comma 2 5 4 3 2" xfId="2429"/>
    <cellStyle name="Comma 2 5 4 3 3" xfId="2430"/>
    <cellStyle name="Comma 2 5 4 4" xfId="2431"/>
    <cellStyle name="Comma 2 5 4 5" xfId="2432"/>
    <cellStyle name="Comma 2 5 5" xfId="2433"/>
    <cellStyle name="Comma 2 5 6" xfId="2434"/>
    <cellStyle name="Comma 2 5 7" xfId="2435"/>
    <cellStyle name="Comma 2 5 8" xfId="2436"/>
    <cellStyle name="Comma 2 5 9" xfId="2437"/>
    <cellStyle name="Comma 2 6" xfId="69"/>
    <cellStyle name="Comma 2 6 2" xfId="2438"/>
    <cellStyle name="Comma 2 6 2 2" xfId="2439"/>
    <cellStyle name="Comma 2 6 2 2 2" xfId="2440"/>
    <cellStyle name="Comma 2 6 2 2 2 2" xfId="2441"/>
    <cellStyle name="Comma 2 6 2 2 2 2 2" xfId="2442"/>
    <cellStyle name="Comma 2 6 2 2 2 2 3" xfId="2443"/>
    <cellStyle name="Comma 2 6 2 2 2 3" xfId="2444"/>
    <cellStyle name="Comma 2 6 2 2 2 4" xfId="2445"/>
    <cellStyle name="Comma 2 6 2 2 3" xfId="2446"/>
    <cellStyle name="Comma 2 6 2 2 3 2" xfId="2447"/>
    <cellStyle name="Comma 2 6 2 2 3 3" xfId="2448"/>
    <cellStyle name="Comma 2 6 2 2 4" xfId="2449"/>
    <cellStyle name="Comma 2 6 2 2 5" xfId="2450"/>
    <cellStyle name="Comma 2 6 2 3" xfId="2451"/>
    <cellStyle name="Comma 2 6 2 3 2" xfId="2452"/>
    <cellStyle name="Comma 2 6 2 3 2 2" xfId="2453"/>
    <cellStyle name="Comma 2 6 2 3 2 3" xfId="2454"/>
    <cellStyle name="Comma 2 6 2 3 3" xfId="2455"/>
    <cellStyle name="Comma 2 6 2 3 4" xfId="2456"/>
    <cellStyle name="Comma 2 6 2 4" xfId="2457"/>
    <cellStyle name="Comma 2 6 2 4 2" xfId="2458"/>
    <cellStyle name="Comma 2 6 2 4 3" xfId="2459"/>
    <cellStyle name="Comma 2 6 2 5" xfId="2460"/>
    <cellStyle name="Comma 2 6 2 6" xfId="2461"/>
    <cellStyle name="Comma 2 6 3" xfId="2462"/>
    <cellStyle name="Comma 2 6 3 2" xfId="2463"/>
    <cellStyle name="Comma 2 6 3 2 2" xfId="2464"/>
    <cellStyle name="Comma 2 6 3 2 2 2" xfId="2465"/>
    <cellStyle name="Comma 2 6 3 2 2 3" xfId="2466"/>
    <cellStyle name="Comma 2 6 3 2 3" xfId="2467"/>
    <cellStyle name="Comma 2 6 3 2 4" xfId="2468"/>
    <cellStyle name="Comma 2 6 3 3" xfId="2469"/>
    <cellStyle name="Comma 2 6 3 3 2" xfId="2470"/>
    <cellStyle name="Comma 2 6 3 3 3" xfId="2471"/>
    <cellStyle name="Comma 2 6 3 4" xfId="2472"/>
    <cellStyle name="Comma 2 6 3 5" xfId="2473"/>
    <cellStyle name="Comma 2 6 4" xfId="2474"/>
    <cellStyle name="Comma 2 6 4 2" xfId="2475"/>
    <cellStyle name="Comma 2 6 4 2 2" xfId="2476"/>
    <cellStyle name="Comma 2 6 4 2 3" xfId="2477"/>
    <cellStyle name="Comma 2 6 4 3" xfId="2478"/>
    <cellStyle name="Comma 2 6 4 3 2" xfId="2479"/>
    <cellStyle name="Comma 2 6 4 3 3" xfId="2480"/>
    <cellStyle name="Comma 2 6 4 4" xfId="2481"/>
    <cellStyle name="Comma 2 6 4 5" xfId="2482"/>
    <cellStyle name="Comma 2 6 5" xfId="2483"/>
    <cellStyle name="Comma 2 6 5 2" xfId="2484"/>
    <cellStyle name="Comma 2 6 5 3" xfId="2485"/>
    <cellStyle name="Comma 2 6 6" xfId="2486"/>
    <cellStyle name="Comma 2 6 6 2" xfId="2487"/>
    <cellStyle name="Comma 2 6 6 3" xfId="2488"/>
    <cellStyle name="Comma 2 6 7" xfId="2489"/>
    <cellStyle name="Comma 2 6 8" xfId="2490"/>
    <cellStyle name="Comma 2 7" xfId="70"/>
    <cellStyle name="Comma 2 7 2" xfId="2491"/>
    <cellStyle name="Comma 2 7 2 2" xfId="2492"/>
    <cellStyle name="Comma 2 7 2 2 2" xfId="2493"/>
    <cellStyle name="Comma 2 7 2 2 2 2" xfId="2494"/>
    <cellStyle name="Comma 2 7 2 2 2 2 2" xfId="2495"/>
    <cellStyle name="Comma 2 7 2 2 2 2 3" xfId="2496"/>
    <cellStyle name="Comma 2 7 2 2 2 3" xfId="2497"/>
    <cellStyle name="Comma 2 7 2 2 2 4" xfId="2498"/>
    <cellStyle name="Comma 2 7 2 2 3" xfId="2499"/>
    <cellStyle name="Comma 2 7 2 2 3 2" xfId="2500"/>
    <cellStyle name="Comma 2 7 2 2 3 3" xfId="2501"/>
    <cellStyle name="Comma 2 7 2 2 4" xfId="2502"/>
    <cellStyle name="Comma 2 7 2 2 5" xfId="2503"/>
    <cellStyle name="Comma 2 7 2 3" xfId="2504"/>
    <cellStyle name="Comma 2 7 2 3 2" xfId="2505"/>
    <cellStyle name="Comma 2 7 2 3 2 2" xfId="2506"/>
    <cellStyle name="Comma 2 7 2 3 2 3" xfId="2507"/>
    <cellStyle name="Comma 2 7 2 3 3" xfId="2508"/>
    <cellStyle name="Comma 2 7 2 3 4" xfId="2509"/>
    <cellStyle name="Comma 2 7 2 4" xfId="2510"/>
    <cellStyle name="Comma 2 7 2 4 2" xfId="2511"/>
    <cellStyle name="Comma 2 7 2 4 3" xfId="2512"/>
    <cellStyle name="Comma 2 7 2 5" xfId="2513"/>
    <cellStyle name="Comma 2 7 2 6" xfId="2514"/>
    <cellStyle name="Comma 2 7 3" xfId="2515"/>
    <cellStyle name="Comma 2 7 3 2" xfId="2516"/>
    <cellStyle name="Comma 2 7 3 2 2" xfId="2517"/>
    <cellStyle name="Comma 2 7 3 2 2 2" xfId="2518"/>
    <cellStyle name="Comma 2 7 3 2 2 3" xfId="2519"/>
    <cellStyle name="Comma 2 7 3 2 3" xfId="2520"/>
    <cellStyle name="Comma 2 7 3 2 4" xfId="2521"/>
    <cellStyle name="Comma 2 7 3 3" xfId="2522"/>
    <cellStyle name="Comma 2 7 3 3 2" xfId="2523"/>
    <cellStyle name="Comma 2 7 3 3 3" xfId="2524"/>
    <cellStyle name="Comma 2 7 3 4" xfId="2525"/>
    <cellStyle name="Comma 2 7 3 5" xfId="2526"/>
    <cellStyle name="Comma 2 7 4" xfId="2527"/>
    <cellStyle name="Comma 2 7 4 2" xfId="2528"/>
    <cellStyle name="Comma 2 7 4 2 2" xfId="2529"/>
    <cellStyle name="Comma 2 7 4 2 3" xfId="2530"/>
    <cellStyle name="Comma 2 7 4 3" xfId="2531"/>
    <cellStyle name="Comma 2 7 4 3 2" xfId="2532"/>
    <cellStyle name="Comma 2 7 4 3 3" xfId="2533"/>
    <cellStyle name="Comma 2 7 4 4" xfId="2534"/>
    <cellStyle name="Comma 2 7 4 5" xfId="2535"/>
    <cellStyle name="Comma 2 7 5" xfId="2536"/>
    <cellStyle name="Comma 2 7 5 2" xfId="2537"/>
    <cellStyle name="Comma 2 7 5 3" xfId="2538"/>
    <cellStyle name="Comma 2 7 6" xfId="2539"/>
    <cellStyle name="Comma 2 7 6 2" xfId="2540"/>
    <cellStyle name="Comma 2 7 6 3" xfId="2541"/>
    <cellStyle name="Comma 2 7 7" xfId="2542"/>
    <cellStyle name="Comma 2 7 8" xfId="2543"/>
    <cellStyle name="Comma 2 8" xfId="2544"/>
    <cellStyle name="Comma 2 8 2" xfId="2545"/>
    <cellStyle name="Comma 2 9" xfId="2546"/>
    <cellStyle name="Comma 2 9 2" xfId="2547"/>
    <cellStyle name="Comma 20" xfId="2548"/>
    <cellStyle name="Comma 20 2" xfId="2549"/>
    <cellStyle name="Comma 20 2 2" xfId="2550"/>
    <cellStyle name="Comma 20 2 2 2" xfId="2551"/>
    <cellStyle name="Comma 20 2 2 2 2" xfId="2552"/>
    <cellStyle name="Comma 20 2 2 2 2 2" xfId="2553"/>
    <cellStyle name="Comma 20 2 2 2 2 3" xfId="2554"/>
    <cellStyle name="Comma 20 2 2 2 3" xfId="2555"/>
    <cellStyle name="Comma 20 2 2 2 4" xfId="2556"/>
    <cellStyle name="Comma 20 2 2 3" xfId="2557"/>
    <cellStyle name="Comma 20 2 2 3 2" xfId="2558"/>
    <cellStyle name="Comma 20 2 2 3 3" xfId="2559"/>
    <cellStyle name="Comma 20 2 2 4" xfId="2560"/>
    <cellStyle name="Comma 20 2 2 5" xfId="2561"/>
    <cellStyle name="Comma 20 2 3" xfId="2562"/>
    <cellStyle name="Comma 20 2 3 2" xfId="2563"/>
    <cellStyle name="Comma 20 2 3 2 2" xfId="2564"/>
    <cellStyle name="Comma 20 2 3 2 3" xfId="2565"/>
    <cellStyle name="Comma 20 2 3 3" xfId="2566"/>
    <cellStyle name="Comma 20 2 3 4" xfId="2567"/>
    <cellStyle name="Comma 20 2 4" xfId="2568"/>
    <cellStyle name="Comma 20 2 4 2" xfId="2569"/>
    <cellStyle name="Comma 20 2 4 3" xfId="2570"/>
    <cellStyle name="Comma 20 2 5" xfId="2571"/>
    <cellStyle name="Comma 20 2 5 2" xfId="2572"/>
    <cellStyle name="Comma 20 2 5 3" xfId="2573"/>
    <cellStyle name="Comma 20 2 6" xfId="2574"/>
    <cellStyle name="Comma 20 2 7" xfId="2575"/>
    <cellStyle name="Comma 20 3" xfId="2576"/>
    <cellStyle name="Comma 20 3 2" xfId="2577"/>
    <cellStyle name="Comma 20 3 2 2" xfId="2578"/>
    <cellStyle name="Comma 20 3 2 2 2" xfId="2579"/>
    <cellStyle name="Comma 20 3 2 2 3" xfId="2580"/>
    <cellStyle name="Comma 20 3 2 3" xfId="2581"/>
    <cellStyle name="Comma 20 3 2 4" xfId="2582"/>
    <cellStyle name="Comma 20 3 3" xfId="2583"/>
    <cellStyle name="Comma 20 3 3 2" xfId="2584"/>
    <cellStyle name="Comma 20 3 3 3" xfId="2585"/>
    <cellStyle name="Comma 20 3 4" xfId="2586"/>
    <cellStyle name="Comma 20 3 5" xfId="2587"/>
    <cellStyle name="Comma 20 4" xfId="2588"/>
    <cellStyle name="Comma 20 4 2" xfId="2589"/>
    <cellStyle name="Comma 20 4 2 2" xfId="2590"/>
    <cellStyle name="Comma 20 4 2 3" xfId="2591"/>
    <cellStyle name="Comma 20 4 3" xfId="2592"/>
    <cellStyle name="Comma 20 4 4" xfId="2593"/>
    <cellStyle name="Comma 20 5" xfId="2594"/>
    <cellStyle name="Comma 20 5 2" xfId="2595"/>
    <cellStyle name="Comma 20 5 2 2" xfId="2596"/>
    <cellStyle name="Comma 20 5 2 3" xfId="2597"/>
    <cellStyle name="Comma 20 5 2 4" xfId="2598"/>
    <cellStyle name="Comma 20 5 3" xfId="2599"/>
    <cellStyle name="Comma 20 5 3 2" xfId="2600"/>
    <cellStyle name="Comma 20 5 3 3" xfId="2601"/>
    <cellStyle name="Comma 20 5 3 4" xfId="2602"/>
    <cellStyle name="Comma 20 5 4" xfId="2603"/>
    <cellStyle name="Comma 20 5 4 2" xfId="2604"/>
    <cellStyle name="Comma 20 5 4 3" xfId="2605"/>
    <cellStyle name="Comma 20 5 5" xfId="2606"/>
    <cellStyle name="Comma 20 5 6" xfId="2607"/>
    <cellStyle name="Comma 20 6" xfId="2608"/>
    <cellStyle name="Comma 20 6 2" xfId="2609"/>
    <cellStyle name="Comma 20 6 3" xfId="2610"/>
    <cellStyle name="Comma 20 7" xfId="2611"/>
    <cellStyle name="Comma 20 7 2" xfId="2612"/>
    <cellStyle name="Comma 20 7 3" xfId="2613"/>
    <cellStyle name="Comma 20 8" xfId="2614"/>
    <cellStyle name="Comma 20 8 2" xfId="2615"/>
    <cellStyle name="Comma 21" xfId="2616"/>
    <cellStyle name="Comma 21 2" xfId="2617"/>
    <cellStyle name="Comma 21 2 2" xfId="2618"/>
    <cellStyle name="Comma 21 2 2 2" xfId="2619"/>
    <cellStyle name="Comma 21 2 2 2 2" xfId="2620"/>
    <cellStyle name="Comma 21 2 2 2 2 2" xfId="2621"/>
    <cellStyle name="Comma 21 2 2 2 2 3" xfId="2622"/>
    <cellStyle name="Comma 21 2 2 2 3" xfId="2623"/>
    <cellStyle name="Comma 21 2 2 2 4" xfId="2624"/>
    <cellStyle name="Comma 21 2 2 3" xfId="2625"/>
    <cellStyle name="Comma 21 2 2 3 2" xfId="2626"/>
    <cellStyle name="Comma 21 2 2 3 3" xfId="2627"/>
    <cellStyle name="Comma 21 2 2 4" xfId="2628"/>
    <cellStyle name="Comma 21 2 2 5" xfId="2629"/>
    <cellStyle name="Comma 21 2 3" xfId="2630"/>
    <cellStyle name="Comma 21 2 3 2" xfId="2631"/>
    <cellStyle name="Comma 21 2 3 2 2" xfId="2632"/>
    <cellStyle name="Comma 21 2 3 2 3" xfId="2633"/>
    <cellStyle name="Comma 21 2 3 3" xfId="2634"/>
    <cellStyle name="Comma 21 2 3 4" xfId="2635"/>
    <cellStyle name="Comma 21 2 4" xfId="2636"/>
    <cellStyle name="Comma 21 2 4 2" xfId="2637"/>
    <cellStyle name="Comma 21 2 4 3" xfId="2638"/>
    <cellStyle name="Comma 21 2 5" xfId="2639"/>
    <cellStyle name="Comma 21 2 6" xfId="2640"/>
    <cellStyle name="Comma 21 3" xfId="2641"/>
    <cellStyle name="Comma 21 3 2" xfId="2642"/>
    <cellStyle name="Comma 21 3 2 2" xfId="2643"/>
    <cellStyle name="Comma 21 3 2 2 2" xfId="2644"/>
    <cellStyle name="Comma 21 3 2 2 3" xfId="2645"/>
    <cellStyle name="Comma 21 3 2 3" xfId="2646"/>
    <cellStyle name="Comma 21 3 2 4" xfId="2647"/>
    <cellStyle name="Comma 21 3 3" xfId="2648"/>
    <cellStyle name="Comma 21 3 3 2" xfId="2649"/>
    <cellStyle name="Comma 21 3 3 3" xfId="2650"/>
    <cellStyle name="Comma 21 3 4" xfId="2651"/>
    <cellStyle name="Comma 21 3 5" xfId="2652"/>
    <cellStyle name="Comma 21 4" xfId="2653"/>
    <cellStyle name="Comma 21 4 2" xfId="2654"/>
    <cellStyle name="Comma 21 4 2 2" xfId="2655"/>
    <cellStyle name="Comma 21 4 2 3" xfId="2656"/>
    <cellStyle name="Comma 21 4 3" xfId="2657"/>
    <cellStyle name="Comma 21 4 4" xfId="2658"/>
    <cellStyle name="Comma 21 5" xfId="2659"/>
    <cellStyle name="Comma 21 5 2" xfId="2660"/>
    <cellStyle name="Comma 21 5 3" xfId="2661"/>
    <cellStyle name="Comma 21 6" xfId="2662"/>
    <cellStyle name="Comma 21 6 2" xfId="2663"/>
    <cellStyle name="Comma 21 6 3" xfId="2664"/>
    <cellStyle name="Comma 21 7" xfId="2665"/>
    <cellStyle name="Comma 21 8" xfId="2666"/>
    <cellStyle name="Comma 21 9" xfId="2667"/>
    <cellStyle name="Comma 22" xfId="2668"/>
    <cellStyle name="Comma 22 2" xfId="2669"/>
    <cellStyle name="Comma 22 2 2" xfId="2670"/>
    <cellStyle name="Comma 22 2 2 2" xfId="2671"/>
    <cellStyle name="Comma 22 2 2 2 2" xfId="2672"/>
    <cellStyle name="Comma 22 2 2 2 2 2" xfId="2673"/>
    <cellStyle name="Comma 22 2 2 2 2 3" xfId="2674"/>
    <cellStyle name="Comma 22 2 2 2 3" xfId="2675"/>
    <cellStyle name="Comma 22 2 2 2 4" xfId="2676"/>
    <cellStyle name="Comma 22 2 2 3" xfId="2677"/>
    <cellStyle name="Comma 22 2 2 3 2" xfId="2678"/>
    <cellStyle name="Comma 22 2 2 3 3" xfId="2679"/>
    <cellStyle name="Comma 22 2 2 4" xfId="2680"/>
    <cellStyle name="Comma 22 2 2 5" xfId="2681"/>
    <cellStyle name="Comma 22 2 3" xfId="2682"/>
    <cellStyle name="Comma 22 2 3 2" xfId="2683"/>
    <cellStyle name="Comma 22 2 3 2 2" xfId="2684"/>
    <cellStyle name="Comma 22 2 3 2 3" xfId="2685"/>
    <cellStyle name="Comma 22 2 3 3" xfId="2686"/>
    <cellStyle name="Comma 22 2 3 4" xfId="2687"/>
    <cellStyle name="Comma 22 2 4" xfId="2688"/>
    <cellStyle name="Comma 22 2 4 2" xfId="2689"/>
    <cellStyle name="Comma 22 2 4 3" xfId="2690"/>
    <cellStyle name="Comma 22 2 5" xfId="2691"/>
    <cellStyle name="Comma 22 2 6" xfId="2692"/>
    <cellStyle name="Comma 22 3" xfId="2693"/>
    <cellStyle name="Comma 22 3 2" xfId="2694"/>
    <cellStyle name="Comma 22 3 2 2" xfId="2695"/>
    <cellStyle name="Comma 22 3 2 2 2" xfId="2696"/>
    <cellStyle name="Comma 22 3 2 2 3" xfId="2697"/>
    <cellStyle name="Comma 22 3 2 3" xfId="2698"/>
    <cellStyle name="Comma 22 3 2 4" xfId="2699"/>
    <cellStyle name="Comma 22 3 3" xfId="2700"/>
    <cellStyle name="Comma 22 3 3 2" xfId="2701"/>
    <cellStyle name="Comma 22 3 3 3" xfId="2702"/>
    <cellStyle name="Comma 22 3 4" xfId="2703"/>
    <cellStyle name="Comma 22 3 5" xfId="2704"/>
    <cellStyle name="Comma 22 4" xfId="2705"/>
    <cellStyle name="Comma 22 4 2" xfId="2706"/>
    <cellStyle name="Comma 22 4 2 2" xfId="2707"/>
    <cellStyle name="Comma 22 4 2 3" xfId="2708"/>
    <cellStyle name="Comma 22 4 3" xfId="2709"/>
    <cellStyle name="Comma 22 4 4" xfId="2710"/>
    <cellStyle name="Comma 22 5" xfId="2711"/>
    <cellStyle name="Comma 22 5 2" xfId="2712"/>
    <cellStyle name="Comma 22 5 3" xfId="2713"/>
    <cellStyle name="Comma 22 6" xfId="2714"/>
    <cellStyle name="Comma 22 7" xfId="2715"/>
    <cellStyle name="Comma 22 8" xfId="2716"/>
    <cellStyle name="Comma 23" xfId="2717"/>
    <cellStyle name="Comma 23 2" xfId="2718"/>
    <cellStyle name="Comma 23 2 2" xfId="2719"/>
    <cellStyle name="Comma 23 2 2 2" xfId="2720"/>
    <cellStyle name="Comma 23 2 2 2 2" xfId="2721"/>
    <cellStyle name="Comma 23 2 2 2 2 2" xfId="2722"/>
    <cellStyle name="Comma 23 2 2 2 2 3" xfId="2723"/>
    <cellStyle name="Comma 23 2 2 2 3" xfId="2724"/>
    <cellStyle name="Comma 23 2 2 2 4" xfId="2725"/>
    <cellStyle name="Comma 23 2 2 3" xfId="2726"/>
    <cellStyle name="Comma 23 2 2 3 2" xfId="2727"/>
    <cellStyle name="Comma 23 2 2 3 3" xfId="2728"/>
    <cellStyle name="Comma 23 2 2 4" xfId="2729"/>
    <cellStyle name="Comma 23 2 2 5" xfId="2730"/>
    <cellStyle name="Comma 23 2 3" xfId="2731"/>
    <cellStyle name="Comma 23 2 3 2" xfId="2732"/>
    <cellStyle name="Comma 23 2 3 2 2" xfId="2733"/>
    <cellStyle name="Comma 23 2 3 2 3" xfId="2734"/>
    <cellStyle name="Comma 23 2 3 3" xfId="2735"/>
    <cellStyle name="Comma 23 2 3 4" xfId="2736"/>
    <cellStyle name="Comma 23 2 4" xfId="2737"/>
    <cellStyle name="Comma 23 2 4 2" xfId="2738"/>
    <cellStyle name="Comma 23 2 4 3" xfId="2739"/>
    <cellStyle name="Comma 23 2 5" xfId="2740"/>
    <cellStyle name="Comma 23 2 6" xfId="2741"/>
    <cellStyle name="Comma 23 3" xfId="2742"/>
    <cellStyle name="Comma 23 3 2" xfId="2743"/>
    <cellStyle name="Comma 23 3 2 2" xfId="2744"/>
    <cellStyle name="Comma 23 3 2 2 2" xfId="2745"/>
    <cellStyle name="Comma 23 3 2 2 3" xfId="2746"/>
    <cellStyle name="Comma 23 3 2 3" xfId="2747"/>
    <cellStyle name="Comma 23 3 2 4" xfId="2748"/>
    <cellStyle name="Comma 23 3 3" xfId="2749"/>
    <cellStyle name="Comma 23 3 3 2" xfId="2750"/>
    <cellStyle name="Comma 23 3 3 3" xfId="2751"/>
    <cellStyle name="Comma 23 3 4" xfId="2752"/>
    <cellStyle name="Comma 23 3 5" xfId="2753"/>
    <cellStyle name="Comma 23 4" xfId="2754"/>
    <cellStyle name="Comma 23 4 2" xfId="2755"/>
    <cellStyle name="Comma 23 4 2 2" xfId="2756"/>
    <cellStyle name="Comma 23 4 2 3" xfId="2757"/>
    <cellStyle name="Comma 23 4 3" xfId="2758"/>
    <cellStyle name="Comma 23 4 4" xfId="2759"/>
    <cellStyle name="Comma 23 5" xfId="2760"/>
    <cellStyle name="Comma 23 5 2" xfId="2761"/>
    <cellStyle name="Comma 23 5 3" xfId="2762"/>
    <cellStyle name="Comma 23 6" xfId="2763"/>
    <cellStyle name="Comma 23 7" xfId="2764"/>
    <cellStyle name="Comma 23 8" xfId="2765"/>
    <cellStyle name="Comma 24" xfId="2766"/>
    <cellStyle name="Comma 24 2" xfId="2767"/>
    <cellStyle name="Comma 24 2 2" xfId="2768"/>
    <cellStyle name="Comma 24 2 2 2" xfId="2769"/>
    <cellStyle name="Comma 24 2 2 2 2" xfId="2770"/>
    <cellStyle name="Comma 24 2 2 2 2 2" xfId="2771"/>
    <cellStyle name="Comma 24 2 2 2 2 3" xfId="2772"/>
    <cellStyle name="Comma 24 2 2 2 3" xfId="2773"/>
    <cellStyle name="Comma 24 2 2 2 4" xfId="2774"/>
    <cellStyle name="Comma 24 2 2 3" xfId="2775"/>
    <cellStyle name="Comma 24 2 2 3 2" xfId="2776"/>
    <cellStyle name="Comma 24 2 2 3 3" xfId="2777"/>
    <cellStyle name="Comma 24 2 2 4" xfId="2778"/>
    <cellStyle name="Comma 24 2 2 5" xfId="2779"/>
    <cellStyle name="Comma 24 2 3" xfId="2780"/>
    <cellStyle name="Comma 24 2 3 2" xfId="2781"/>
    <cellStyle name="Comma 24 2 3 2 2" xfId="2782"/>
    <cellStyle name="Comma 24 2 3 2 3" xfId="2783"/>
    <cellStyle name="Comma 24 2 3 3" xfId="2784"/>
    <cellStyle name="Comma 24 2 3 4" xfId="2785"/>
    <cellStyle name="Comma 24 2 4" xfId="2786"/>
    <cellStyle name="Comma 24 2 4 2" xfId="2787"/>
    <cellStyle name="Comma 24 2 4 3" xfId="2788"/>
    <cellStyle name="Comma 24 2 5" xfId="2789"/>
    <cellStyle name="Comma 24 2 5 2" xfId="2790"/>
    <cellStyle name="Comma 24 2 5 3" xfId="2791"/>
    <cellStyle name="Comma 24 2 6" xfId="2792"/>
    <cellStyle name="Comma 24 2 7" xfId="2793"/>
    <cellStyle name="Comma 24 3" xfId="2794"/>
    <cellStyle name="Comma 24 3 2" xfId="2795"/>
    <cellStyle name="Comma 24 3 2 2" xfId="2796"/>
    <cellStyle name="Comma 24 3 2 2 2" xfId="2797"/>
    <cellStyle name="Comma 24 3 2 2 3" xfId="2798"/>
    <cellStyle name="Comma 24 3 2 3" xfId="2799"/>
    <cellStyle name="Comma 24 3 2 4" xfId="2800"/>
    <cellStyle name="Comma 24 3 3" xfId="2801"/>
    <cellStyle name="Comma 24 3 3 2" xfId="2802"/>
    <cellStyle name="Comma 24 3 3 3" xfId="2803"/>
    <cellStyle name="Comma 24 3 4" xfId="2804"/>
    <cellStyle name="Comma 24 3 5" xfId="2805"/>
    <cellStyle name="Comma 24 4" xfId="2806"/>
    <cellStyle name="Comma 24 4 2" xfId="2807"/>
    <cellStyle name="Comma 24 4 2 2" xfId="2808"/>
    <cellStyle name="Comma 24 4 2 3" xfId="2809"/>
    <cellStyle name="Comma 24 4 3" xfId="2810"/>
    <cellStyle name="Comma 24 4 4" xfId="2811"/>
    <cellStyle name="Comma 24 5" xfId="2812"/>
    <cellStyle name="Comma 24 5 2" xfId="2813"/>
    <cellStyle name="Comma 24 5 2 2" xfId="2814"/>
    <cellStyle name="Comma 24 5 2 3" xfId="2815"/>
    <cellStyle name="Comma 24 5 3" xfId="2816"/>
    <cellStyle name="Comma 24 5 4" xfId="2817"/>
    <cellStyle name="Comma 24 6" xfId="2818"/>
    <cellStyle name="Comma 24 7" xfId="2819"/>
    <cellStyle name="Comma 24 8" xfId="2820"/>
    <cellStyle name="Comma 25" xfId="2821"/>
    <cellStyle name="Comma 25 2" xfId="2822"/>
    <cellStyle name="Comma 25 2 2" xfId="2823"/>
    <cellStyle name="Comma 25 2 2 2" xfId="2824"/>
    <cellStyle name="Comma 25 2 2 2 2" xfId="2825"/>
    <cellStyle name="Comma 25 2 2 2 2 2" xfId="2826"/>
    <cellStyle name="Comma 25 2 2 2 2 3" xfId="2827"/>
    <cellStyle name="Comma 25 2 2 2 3" xfId="2828"/>
    <cellStyle name="Comma 25 2 2 2 4" xfId="2829"/>
    <cellStyle name="Comma 25 2 2 3" xfId="2830"/>
    <cellStyle name="Comma 25 2 2 3 2" xfId="2831"/>
    <cellStyle name="Comma 25 2 2 3 3" xfId="2832"/>
    <cellStyle name="Comma 25 2 2 4" xfId="2833"/>
    <cellStyle name="Comma 25 2 2 5" xfId="2834"/>
    <cellStyle name="Comma 25 2 3" xfId="2835"/>
    <cellStyle name="Comma 25 2 3 2" xfId="2836"/>
    <cellStyle name="Comma 25 2 3 2 2" xfId="2837"/>
    <cellStyle name="Comma 25 2 3 2 3" xfId="2838"/>
    <cellStyle name="Comma 25 2 3 3" xfId="2839"/>
    <cellStyle name="Comma 25 2 3 4" xfId="2840"/>
    <cellStyle name="Comma 25 2 4" xfId="2841"/>
    <cellStyle name="Comma 25 2 4 2" xfId="2842"/>
    <cellStyle name="Comma 25 2 4 3" xfId="2843"/>
    <cellStyle name="Comma 25 2 5" xfId="2844"/>
    <cellStyle name="Comma 25 2 6" xfId="2845"/>
    <cellStyle name="Comma 25 3" xfId="2846"/>
    <cellStyle name="Comma 25 3 2" xfId="2847"/>
    <cellStyle name="Comma 25 3 2 2" xfId="2848"/>
    <cellStyle name="Comma 25 3 2 2 2" xfId="2849"/>
    <cellStyle name="Comma 25 3 2 2 3" xfId="2850"/>
    <cellStyle name="Comma 25 3 2 3" xfId="2851"/>
    <cellStyle name="Comma 25 3 2 4" xfId="2852"/>
    <cellStyle name="Comma 25 3 3" xfId="2853"/>
    <cellStyle name="Comma 25 3 3 2" xfId="2854"/>
    <cellStyle name="Comma 25 3 3 3" xfId="2855"/>
    <cellStyle name="Comma 25 3 4" xfId="2856"/>
    <cellStyle name="Comma 25 3 5" xfId="2857"/>
    <cellStyle name="Comma 25 4" xfId="2858"/>
    <cellStyle name="Comma 25 4 2" xfId="2859"/>
    <cellStyle name="Comma 25 4 2 2" xfId="2860"/>
    <cellStyle name="Comma 25 4 2 3" xfId="2861"/>
    <cellStyle name="Comma 25 4 3" xfId="2862"/>
    <cellStyle name="Comma 25 4 4" xfId="2863"/>
    <cellStyle name="Comma 25 5" xfId="2864"/>
    <cellStyle name="Comma 25 5 2" xfId="2865"/>
    <cellStyle name="Comma 25 5 3" xfId="2866"/>
    <cellStyle name="Comma 25 6" xfId="2867"/>
    <cellStyle name="Comma 25 7" xfId="2868"/>
    <cellStyle name="Comma 26" xfId="2869"/>
    <cellStyle name="Comma 26 2" xfId="2870"/>
    <cellStyle name="Comma 26 2 2" xfId="2871"/>
    <cellStyle name="Comma 26 2 2 2" xfId="2872"/>
    <cellStyle name="Comma 26 2 2 2 2" xfId="2873"/>
    <cellStyle name="Comma 26 2 2 2 2 2" xfId="2874"/>
    <cellStyle name="Comma 26 2 2 2 2 3" xfId="2875"/>
    <cellStyle name="Comma 26 2 2 2 3" xfId="2876"/>
    <cellStyle name="Comma 26 2 2 2 4" xfId="2877"/>
    <cellStyle name="Comma 26 2 2 3" xfId="2878"/>
    <cellStyle name="Comma 26 2 2 3 2" xfId="2879"/>
    <cellStyle name="Comma 26 2 2 3 3" xfId="2880"/>
    <cellStyle name="Comma 26 2 2 4" xfId="2881"/>
    <cellStyle name="Comma 26 2 2 5" xfId="2882"/>
    <cellStyle name="Comma 26 2 3" xfId="2883"/>
    <cellStyle name="Comma 26 2 3 2" xfId="2884"/>
    <cellStyle name="Comma 26 2 3 2 2" xfId="2885"/>
    <cellStyle name="Comma 26 2 3 2 3" xfId="2886"/>
    <cellStyle name="Comma 26 2 3 3" xfId="2887"/>
    <cellStyle name="Comma 26 2 3 4" xfId="2888"/>
    <cellStyle name="Comma 26 2 4" xfId="2889"/>
    <cellStyle name="Comma 26 2 4 2" xfId="2890"/>
    <cellStyle name="Comma 26 2 4 3" xfId="2891"/>
    <cellStyle name="Comma 26 2 5" xfId="2892"/>
    <cellStyle name="Comma 26 2 6" xfId="2893"/>
    <cellStyle name="Comma 26 3" xfId="2894"/>
    <cellStyle name="Comma 26 3 2" xfId="2895"/>
    <cellStyle name="Comma 26 3 2 2" xfId="2896"/>
    <cellStyle name="Comma 26 3 2 2 2" xfId="2897"/>
    <cellStyle name="Comma 26 3 2 2 3" xfId="2898"/>
    <cellStyle name="Comma 26 3 2 3" xfId="2899"/>
    <cellStyle name="Comma 26 3 2 4" xfId="2900"/>
    <cellStyle name="Comma 26 3 3" xfId="2901"/>
    <cellStyle name="Comma 26 3 3 2" xfId="2902"/>
    <cellStyle name="Comma 26 3 3 3" xfId="2903"/>
    <cellStyle name="Comma 26 3 4" xfId="2904"/>
    <cellStyle name="Comma 26 3 5" xfId="2905"/>
    <cellStyle name="Comma 26 4" xfId="2906"/>
    <cellStyle name="Comma 26 4 2" xfId="2907"/>
    <cellStyle name="Comma 26 4 2 2" xfId="2908"/>
    <cellStyle name="Comma 26 4 2 3" xfId="2909"/>
    <cellStyle name="Comma 26 4 3" xfId="2910"/>
    <cellStyle name="Comma 26 4 4" xfId="2911"/>
    <cellStyle name="Comma 26 5" xfId="2912"/>
    <cellStyle name="Comma 26 5 2" xfId="2913"/>
    <cellStyle name="Comma 26 5 3" xfId="2914"/>
    <cellStyle name="Comma 26 6" xfId="2915"/>
    <cellStyle name="Comma 26 7" xfId="2916"/>
    <cellStyle name="Comma 27" xfId="2917"/>
    <cellStyle name="Comma 27 2" xfId="2918"/>
    <cellStyle name="Comma 27 2 2" xfId="2919"/>
    <cellStyle name="Comma 27 2 2 2" xfId="2920"/>
    <cellStyle name="Comma 27 2 2 2 2" xfId="2921"/>
    <cellStyle name="Comma 27 2 2 2 2 2" xfId="2922"/>
    <cellStyle name="Comma 27 2 2 2 2 3" xfId="2923"/>
    <cellStyle name="Comma 27 2 2 2 3" xfId="2924"/>
    <cellStyle name="Comma 27 2 2 2 4" xfId="2925"/>
    <cellStyle name="Comma 27 2 2 3" xfId="2926"/>
    <cellStyle name="Comma 27 2 2 3 2" xfId="2927"/>
    <cellStyle name="Comma 27 2 2 3 3" xfId="2928"/>
    <cellStyle name="Comma 27 2 2 4" xfId="2929"/>
    <cellStyle name="Comma 27 2 2 5" xfId="2930"/>
    <cellStyle name="Comma 27 2 3" xfId="2931"/>
    <cellStyle name="Comma 27 2 3 2" xfId="2932"/>
    <cellStyle name="Comma 27 2 3 2 2" xfId="2933"/>
    <cellStyle name="Comma 27 2 3 2 3" xfId="2934"/>
    <cellStyle name="Comma 27 2 3 3" xfId="2935"/>
    <cellStyle name="Comma 27 2 3 4" xfId="2936"/>
    <cellStyle name="Comma 27 2 4" xfId="2937"/>
    <cellStyle name="Comma 27 2 4 2" xfId="2938"/>
    <cellStyle name="Comma 27 2 4 3" xfId="2939"/>
    <cellStyle name="Comma 27 2 5" xfId="2940"/>
    <cellStyle name="Comma 27 2 6" xfId="2941"/>
    <cellStyle name="Comma 27 3" xfId="2942"/>
    <cellStyle name="Comma 27 3 2" xfId="2943"/>
    <cellStyle name="Comma 27 3 2 2" xfId="2944"/>
    <cellStyle name="Comma 27 3 2 2 2" xfId="2945"/>
    <cellStyle name="Comma 27 3 2 2 3" xfId="2946"/>
    <cellStyle name="Comma 27 3 2 3" xfId="2947"/>
    <cellStyle name="Comma 27 3 2 4" xfId="2948"/>
    <cellStyle name="Comma 27 3 3" xfId="2949"/>
    <cellStyle name="Comma 27 3 3 2" xfId="2950"/>
    <cellStyle name="Comma 27 3 3 3" xfId="2951"/>
    <cellStyle name="Comma 27 3 4" xfId="2952"/>
    <cellStyle name="Comma 27 3 5" xfId="2953"/>
    <cellStyle name="Comma 27 4" xfId="2954"/>
    <cellStyle name="Comma 27 4 2" xfId="2955"/>
    <cellStyle name="Comma 27 4 2 2" xfId="2956"/>
    <cellStyle name="Comma 27 4 2 3" xfId="2957"/>
    <cellStyle name="Comma 27 4 3" xfId="2958"/>
    <cellStyle name="Comma 27 4 4" xfId="2959"/>
    <cellStyle name="Comma 27 5" xfId="2960"/>
    <cellStyle name="Comma 27 5 2" xfId="2961"/>
    <cellStyle name="Comma 27 5 3" xfId="2962"/>
    <cellStyle name="Comma 27 6" xfId="2963"/>
    <cellStyle name="Comma 27 7" xfId="2964"/>
    <cellStyle name="Comma 28" xfId="2965"/>
    <cellStyle name="Comma 28 2" xfId="2966"/>
    <cellStyle name="Comma 28 2 2" xfId="2967"/>
    <cellStyle name="Comma 28 2 2 2" xfId="2968"/>
    <cellStyle name="Comma 28 2 2 2 2" xfId="2969"/>
    <cellStyle name="Comma 28 2 2 2 2 2" xfId="2970"/>
    <cellStyle name="Comma 28 2 2 2 2 3" xfId="2971"/>
    <cellStyle name="Comma 28 2 2 2 3" xfId="2972"/>
    <cellStyle name="Comma 28 2 2 2 4" xfId="2973"/>
    <cellStyle name="Comma 28 2 2 3" xfId="2974"/>
    <cellStyle name="Comma 28 2 2 3 2" xfId="2975"/>
    <cellStyle name="Comma 28 2 2 3 3" xfId="2976"/>
    <cellStyle name="Comma 28 2 2 4" xfId="2977"/>
    <cellStyle name="Comma 28 2 2 5" xfId="2978"/>
    <cellStyle name="Comma 28 2 3" xfId="2979"/>
    <cellStyle name="Comma 28 2 3 2" xfId="2980"/>
    <cellStyle name="Comma 28 2 3 2 2" xfId="2981"/>
    <cellStyle name="Comma 28 2 3 2 3" xfId="2982"/>
    <cellStyle name="Comma 28 2 3 3" xfId="2983"/>
    <cellStyle name="Comma 28 2 3 4" xfId="2984"/>
    <cellStyle name="Comma 28 2 4" xfId="2985"/>
    <cellStyle name="Comma 28 2 4 2" xfId="2986"/>
    <cellStyle name="Comma 28 2 4 3" xfId="2987"/>
    <cellStyle name="Comma 28 2 5" xfId="2988"/>
    <cellStyle name="Comma 28 2 6" xfId="2989"/>
    <cellStyle name="Comma 28 3" xfId="2990"/>
    <cellStyle name="Comma 28 3 2" xfId="2991"/>
    <cellStyle name="Comma 28 3 2 2" xfId="2992"/>
    <cellStyle name="Comma 28 3 2 2 2" xfId="2993"/>
    <cellStyle name="Comma 28 3 2 2 3" xfId="2994"/>
    <cellStyle name="Comma 28 3 2 3" xfId="2995"/>
    <cellStyle name="Comma 28 3 2 4" xfId="2996"/>
    <cellStyle name="Comma 28 3 3" xfId="2997"/>
    <cellStyle name="Comma 28 3 3 2" xfId="2998"/>
    <cellStyle name="Comma 28 3 3 3" xfId="2999"/>
    <cellStyle name="Comma 28 3 4" xfId="3000"/>
    <cellStyle name="Comma 28 3 5" xfId="3001"/>
    <cellStyle name="Comma 28 4" xfId="3002"/>
    <cellStyle name="Comma 28 4 2" xfId="3003"/>
    <cellStyle name="Comma 28 4 2 2" xfId="3004"/>
    <cellStyle name="Comma 28 4 2 3" xfId="3005"/>
    <cellStyle name="Comma 28 4 3" xfId="3006"/>
    <cellStyle name="Comma 28 4 4" xfId="3007"/>
    <cellStyle name="Comma 28 5" xfId="3008"/>
    <cellStyle name="Comma 28 5 2" xfId="3009"/>
    <cellStyle name="Comma 28 5 3" xfId="3010"/>
    <cellStyle name="Comma 28 6" xfId="3011"/>
    <cellStyle name="Comma 28 7" xfId="3012"/>
    <cellStyle name="Comma 29" xfId="3013"/>
    <cellStyle name="Comma 29 2" xfId="3014"/>
    <cellStyle name="Comma 29 2 2" xfId="3015"/>
    <cellStyle name="Comma 29 2 2 2" xfId="3016"/>
    <cellStyle name="Comma 29 2 2 2 2" xfId="3017"/>
    <cellStyle name="Comma 29 2 2 2 2 2" xfId="3018"/>
    <cellStyle name="Comma 29 2 2 2 2 3" xfId="3019"/>
    <cellStyle name="Comma 29 2 2 2 3" xfId="3020"/>
    <cellStyle name="Comma 29 2 2 2 4" xfId="3021"/>
    <cellStyle name="Comma 29 2 2 3" xfId="3022"/>
    <cellStyle name="Comma 29 2 2 3 2" xfId="3023"/>
    <cellStyle name="Comma 29 2 2 3 3" xfId="3024"/>
    <cellStyle name="Comma 29 2 2 4" xfId="3025"/>
    <cellStyle name="Comma 29 2 2 5" xfId="3026"/>
    <cellStyle name="Comma 29 2 3" xfId="3027"/>
    <cellStyle name="Comma 29 2 3 2" xfId="3028"/>
    <cellStyle name="Comma 29 2 3 2 2" xfId="3029"/>
    <cellStyle name="Comma 29 2 3 2 3" xfId="3030"/>
    <cellStyle name="Comma 29 2 3 3" xfId="3031"/>
    <cellStyle name="Comma 29 2 3 4" xfId="3032"/>
    <cellStyle name="Comma 29 2 4" xfId="3033"/>
    <cellStyle name="Comma 29 2 4 2" xfId="3034"/>
    <cellStyle name="Comma 29 2 4 3" xfId="3035"/>
    <cellStyle name="Comma 29 2 5" xfId="3036"/>
    <cellStyle name="Comma 29 2 6" xfId="3037"/>
    <cellStyle name="Comma 29 3" xfId="3038"/>
    <cellStyle name="Comma 29 3 2" xfId="3039"/>
    <cellStyle name="Comma 29 3 2 2" xfId="3040"/>
    <cellStyle name="Comma 29 3 2 2 2" xfId="3041"/>
    <cellStyle name="Comma 29 3 2 2 3" xfId="3042"/>
    <cellStyle name="Comma 29 3 2 3" xfId="3043"/>
    <cellStyle name="Comma 29 3 2 4" xfId="3044"/>
    <cellStyle name="Comma 29 3 3" xfId="3045"/>
    <cellStyle name="Comma 29 3 3 2" xfId="3046"/>
    <cellStyle name="Comma 29 3 3 3" xfId="3047"/>
    <cellStyle name="Comma 29 3 4" xfId="3048"/>
    <cellStyle name="Comma 29 3 5" xfId="3049"/>
    <cellStyle name="Comma 29 4" xfId="3050"/>
    <cellStyle name="Comma 29 4 2" xfId="3051"/>
    <cellStyle name="Comma 29 4 2 2" xfId="3052"/>
    <cellStyle name="Comma 29 4 2 3" xfId="3053"/>
    <cellStyle name="Comma 29 4 3" xfId="3054"/>
    <cellStyle name="Comma 29 4 4" xfId="3055"/>
    <cellStyle name="Comma 29 5" xfId="3056"/>
    <cellStyle name="Comma 29 5 2" xfId="3057"/>
    <cellStyle name="Comma 29 5 3" xfId="3058"/>
    <cellStyle name="Comma 29 6" xfId="3059"/>
    <cellStyle name="Comma 29 7" xfId="3060"/>
    <cellStyle name="Comma 3" xfId="7"/>
    <cellStyle name="Comma 3 10" xfId="3061"/>
    <cellStyle name="Comma 3 11" xfId="3062"/>
    <cellStyle name="Comma 3 12" xfId="3063"/>
    <cellStyle name="Comma 3 13" xfId="3064"/>
    <cellStyle name="Comma 3 2" xfId="3065"/>
    <cellStyle name="Comma 3 2 10" xfId="3066"/>
    <cellStyle name="Comma 3 2 11" xfId="3067"/>
    <cellStyle name="Comma 3 2 12" xfId="3068"/>
    <cellStyle name="Comma 3 2 13" xfId="3069"/>
    <cellStyle name="Comma 3 2 14" xfId="3070"/>
    <cellStyle name="Comma 3 2 2" xfId="3071"/>
    <cellStyle name="Comma 3 2 3" xfId="3072"/>
    <cellStyle name="Comma 3 2 4" xfId="3073"/>
    <cellStyle name="Comma 3 2 5" xfId="3074"/>
    <cellStyle name="Comma 3 2 6" xfId="3075"/>
    <cellStyle name="Comma 3 2 7" xfId="3076"/>
    <cellStyle name="Comma 3 2 8" xfId="3077"/>
    <cellStyle name="Comma 3 2 9" xfId="3078"/>
    <cellStyle name="Comma 3 3" xfId="3079"/>
    <cellStyle name="Comma 3 4" xfId="3080"/>
    <cellStyle name="Comma 3 5" xfId="3081"/>
    <cellStyle name="Comma 3 6" xfId="3082"/>
    <cellStyle name="Comma 3 7" xfId="3083"/>
    <cellStyle name="Comma 3 8" xfId="3084"/>
    <cellStyle name="Comma 3 9" xfId="3085"/>
    <cellStyle name="Comma 30" xfId="3086"/>
    <cellStyle name="Comma 30 2" xfId="3087"/>
    <cellStyle name="Comma 30 2 2" xfId="3088"/>
    <cellStyle name="Comma 30 2 2 2" xfId="3089"/>
    <cellStyle name="Comma 30 2 2 2 2" xfId="3090"/>
    <cellStyle name="Comma 30 2 2 2 2 2" xfId="3091"/>
    <cellStyle name="Comma 30 2 2 2 2 3" xfId="3092"/>
    <cellStyle name="Comma 30 2 2 2 3" xfId="3093"/>
    <cellStyle name="Comma 30 2 2 2 4" xfId="3094"/>
    <cellStyle name="Comma 30 2 2 3" xfId="3095"/>
    <cellStyle name="Comma 30 2 2 3 2" xfId="3096"/>
    <cellStyle name="Comma 30 2 2 3 3" xfId="3097"/>
    <cellStyle name="Comma 30 2 2 4" xfId="3098"/>
    <cellStyle name="Comma 30 2 2 5" xfId="3099"/>
    <cellStyle name="Comma 30 2 3" xfId="3100"/>
    <cellStyle name="Comma 30 2 3 2" xfId="3101"/>
    <cellStyle name="Comma 30 2 3 2 2" xfId="3102"/>
    <cellStyle name="Comma 30 2 3 2 3" xfId="3103"/>
    <cellStyle name="Comma 30 2 3 3" xfId="3104"/>
    <cellStyle name="Comma 30 2 3 4" xfId="3105"/>
    <cellStyle name="Comma 30 2 4" xfId="3106"/>
    <cellStyle name="Comma 30 2 4 2" xfId="3107"/>
    <cellStyle name="Comma 30 2 4 3" xfId="3108"/>
    <cellStyle name="Comma 30 2 5" xfId="3109"/>
    <cellStyle name="Comma 30 2 6" xfId="3110"/>
    <cellStyle name="Comma 30 3" xfId="3111"/>
    <cellStyle name="Comma 30 3 2" xfId="3112"/>
    <cellStyle name="Comma 30 3 2 2" xfId="3113"/>
    <cellStyle name="Comma 30 3 2 2 2" xfId="3114"/>
    <cellStyle name="Comma 30 3 2 2 3" xfId="3115"/>
    <cellStyle name="Comma 30 3 2 3" xfId="3116"/>
    <cellStyle name="Comma 30 3 2 4" xfId="3117"/>
    <cellStyle name="Comma 30 3 3" xfId="3118"/>
    <cellStyle name="Comma 30 3 3 2" xfId="3119"/>
    <cellStyle name="Comma 30 3 3 3" xfId="3120"/>
    <cellStyle name="Comma 30 3 4" xfId="3121"/>
    <cellStyle name="Comma 30 3 5" xfId="3122"/>
    <cellStyle name="Comma 30 4" xfId="3123"/>
    <cellStyle name="Comma 30 4 2" xfId="3124"/>
    <cellStyle name="Comma 30 4 2 2" xfId="3125"/>
    <cellStyle name="Comma 30 4 2 3" xfId="3126"/>
    <cellStyle name="Comma 30 4 3" xfId="3127"/>
    <cellStyle name="Comma 30 4 4" xfId="3128"/>
    <cellStyle name="Comma 30 5" xfId="3129"/>
    <cellStyle name="Comma 30 5 2" xfId="3130"/>
    <cellStyle name="Comma 30 5 3" xfId="3131"/>
    <cellStyle name="Comma 30 6" xfId="3132"/>
    <cellStyle name="Comma 30 7" xfId="3133"/>
    <cellStyle name="Comma 31" xfId="3134"/>
    <cellStyle name="Comma 31 2" xfId="3135"/>
    <cellStyle name="Comma 31 2 2" xfId="3136"/>
    <cellStyle name="Comma 31 2 2 2" xfId="3137"/>
    <cellStyle name="Comma 31 2 2 2 2" xfId="3138"/>
    <cellStyle name="Comma 31 2 2 2 2 2" xfId="3139"/>
    <cellStyle name="Comma 31 2 2 2 2 3" xfId="3140"/>
    <cellStyle name="Comma 31 2 2 2 3" xfId="3141"/>
    <cellStyle name="Comma 31 2 2 2 4" xfId="3142"/>
    <cellStyle name="Comma 31 2 2 3" xfId="3143"/>
    <cellStyle name="Comma 31 2 2 3 2" xfId="3144"/>
    <cellStyle name="Comma 31 2 2 3 3" xfId="3145"/>
    <cellStyle name="Comma 31 2 2 4" xfId="3146"/>
    <cellStyle name="Comma 31 2 2 5" xfId="3147"/>
    <cellStyle name="Comma 31 2 3" xfId="3148"/>
    <cellStyle name="Comma 31 2 3 2" xfId="3149"/>
    <cellStyle name="Comma 31 2 3 2 2" xfId="3150"/>
    <cellStyle name="Comma 31 2 3 2 3" xfId="3151"/>
    <cellStyle name="Comma 31 2 3 3" xfId="3152"/>
    <cellStyle name="Comma 31 2 3 4" xfId="3153"/>
    <cellStyle name="Comma 31 2 4" xfId="3154"/>
    <cellStyle name="Comma 31 2 4 2" xfId="3155"/>
    <cellStyle name="Comma 31 2 4 3" xfId="3156"/>
    <cellStyle name="Comma 31 2 5" xfId="3157"/>
    <cellStyle name="Comma 31 2 6" xfId="3158"/>
    <cellStyle name="Comma 31 3" xfId="3159"/>
    <cellStyle name="Comma 31 3 2" xfId="3160"/>
    <cellStyle name="Comma 31 3 2 2" xfId="3161"/>
    <cellStyle name="Comma 31 3 2 2 2" xfId="3162"/>
    <cellStyle name="Comma 31 3 2 2 3" xfId="3163"/>
    <cellStyle name="Comma 31 3 2 3" xfId="3164"/>
    <cellStyle name="Comma 31 3 2 4" xfId="3165"/>
    <cellStyle name="Comma 31 3 3" xfId="3166"/>
    <cellStyle name="Comma 31 3 3 2" xfId="3167"/>
    <cellStyle name="Comma 31 3 3 3" xfId="3168"/>
    <cellStyle name="Comma 31 3 4" xfId="3169"/>
    <cellStyle name="Comma 31 3 5" xfId="3170"/>
    <cellStyle name="Comma 31 4" xfId="3171"/>
    <cellStyle name="Comma 31 4 2" xfId="3172"/>
    <cellStyle name="Comma 31 4 2 2" xfId="3173"/>
    <cellStyle name="Comma 31 4 2 3" xfId="3174"/>
    <cellStyle name="Comma 31 4 3" xfId="3175"/>
    <cellStyle name="Comma 31 4 4" xfId="3176"/>
    <cellStyle name="Comma 31 5" xfId="3177"/>
    <cellStyle name="Comma 31 5 2" xfId="3178"/>
    <cellStyle name="Comma 31 5 3" xfId="3179"/>
    <cellStyle name="Comma 31 6" xfId="3180"/>
    <cellStyle name="Comma 31 7" xfId="3181"/>
    <cellStyle name="Comma 32" xfId="3182"/>
    <cellStyle name="Comma 32 2" xfId="3183"/>
    <cellStyle name="Comma 32 2 2" xfId="3184"/>
    <cellStyle name="Comma 32 2 2 2" xfId="3185"/>
    <cellStyle name="Comma 32 2 2 2 2" xfId="3186"/>
    <cellStyle name="Comma 32 2 2 2 2 2" xfId="3187"/>
    <cellStyle name="Comma 32 2 2 2 2 3" xfId="3188"/>
    <cellStyle name="Comma 32 2 2 2 3" xfId="3189"/>
    <cellStyle name="Comma 32 2 2 2 4" xfId="3190"/>
    <cellStyle name="Comma 32 2 2 3" xfId="3191"/>
    <cellStyle name="Comma 32 2 2 3 2" xfId="3192"/>
    <cellStyle name="Comma 32 2 2 3 3" xfId="3193"/>
    <cellStyle name="Comma 32 2 2 4" xfId="3194"/>
    <cellStyle name="Comma 32 2 2 5" xfId="3195"/>
    <cellStyle name="Comma 32 2 3" xfId="3196"/>
    <cellStyle name="Comma 32 2 3 2" xfId="3197"/>
    <cellStyle name="Comma 32 2 3 2 2" xfId="3198"/>
    <cellStyle name="Comma 32 2 3 2 3" xfId="3199"/>
    <cellStyle name="Comma 32 2 3 3" xfId="3200"/>
    <cellStyle name="Comma 32 2 3 4" xfId="3201"/>
    <cellStyle name="Comma 32 2 4" xfId="3202"/>
    <cellStyle name="Comma 32 2 4 2" xfId="3203"/>
    <cellStyle name="Comma 32 2 4 3" xfId="3204"/>
    <cellStyle name="Comma 32 2 5" xfId="3205"/>
    <cellStyle name="Comma 32 2 6" xfId="3206"/>
    <cellStyle name="Comma 32 3" xfId="3207"/>
    <cellStyle name="Comma 32 3 2" xfId="3208"/>
    <cellStyle name="Comma 32 3 2 2" xfId="3209"/>
    <cellStyle name="Comma 32 3 2 2 2" xfId="3210"/>
    <cellStyle name="Comma 32 3 2 2 3" xfId="3211"/>
    <cellStyle name="Comma 32 3 2 3" xfId="3212"/>
    <cellStyle name="Comma 32 3 2 4" xfId="3213"/>
    <cellStyle name="Comma 32 3 3" xfId="3214"/>
    <cellStyle name="Comma 32 3 3 2" xfId="3215"/>
    <cellStyle name="Comma 32 3 3 3" xfId="3216"/>
    <cellStyle name="Comma 32 3 4" xfId="3217"/>
    <cellStyle name="Comma 32 3 5" xfId="3218"/>
    <cellStyle name="Comma 32 4" xfId="3219"/>
    <cellStyle name="Comma 32 4 2" xfId="3220"/>
    <cellStyle name="Comma 32 4 2 2" xfId="3221"/>
    <cellStyle name="Comma 32 4 2 3" xfId="3222"/>
    <cellStyle name="Comma 32 4 3" xfId="3223"/>
    <cellStyle name="Comma 32 4 4" xfId="3224"/>
    <cellStyle name="Comma 32 5" xfId="3225"/>
    <cellStyle name="Comma 32 5 2" xfId="3226"/>
    <cellStyle name="Comma 32 5 3" xfId="3227"/>
    <cellStyle name="Comma 32 6" xfId="3228"/>
    <cellStyle name="Comma 32 7" xfId="3229"/>
    <cellStyle name="Comma 33" xfId="3230"/>
    <cellStyle name="Comma 33 2" xfId="3231"/>
    <cellStyle name="Comma 33 2 2" xfId="3232"/>
    <cellStyle name="Comma 33 2 2 2" xfId="3233"/>
    <cellStyle name="Comma 33 2 2 2 2" xfId="3234"/>
    <cellStyle name="Comma 33 2 2 2 2 2" xfId="3235"/>
    <cellStyle name="Comma 33 2 2 2 2 3" xfId="3236"/>
    <cellStyle name="Comma 33 2 2 2 3" xfId="3237"/>
    <cellStyle name="Comma 33 2 2 2 4" xfId="3238"/>
    <cellStyle name="Comma 33 2 2 3" xfId="3239"/>
    <cellStyle name="Comma 33 2 2 3 2" xfId="3240"/>
    <cellStyle name="Comma 33 2 2 3 3" xfId="3241"/>
    <cellStyle name="Comma 33 2 2 4" xfId="3242"/>
    <cellStyle name="Comma 33 2 2 5" xfId="3243"/>
    <cellStyle name="Comma 33 2 3" xfId="3244"/>
    <cellStyle name="Comma 33 2 3 2" xfId="3245"/>
    <cellStyle name="Comma 33 2 3 2 2" xfId="3246"/>
    <cellStyle name="Comma 33 2 3 2 3" xfId="3247"/>
    <cellStyle name="Comma 33 2 3 3" xfId="3248"/>
    <cellStyle name="Comma 33 2 3 4" xfId="3249"/>
    <cellStyle name="Comma 33 2 4" xfId="3250"/>
    <cellStyle name="Comma 33 2 4 2" xfId="3251"/>
    <cellStyle name="Comma 33 2 4 3" xfId="3252"/>
    <cellStyle name="Comma 33 2 5" xfId="3253"/>
    <cellStyle name="Comma 33 2 6" xfId="3254"/>
    <cellStyle name="Comma 33 3" xfId="3255"/>
    <cellStyle name="Comma 33 3 2" xfId="3256"/>
    <cellStyle name="Comma 33 3 2 2" xfId="3257"/>
    <cellStyle name="Comma 33 3 2 2 2" xfId="3258"/>
    <cellStyle name="Comma 33 3 2 2 3" xfId="3259"/>
    <cellStyle name="Comma 33 3 2 3" xfId="3260"/>
    <cellStyle name="Comma 33 3 2 4" xfId="3261"/>
    <cellStyle name="Comma 33 3 3" xfId="3262"/>
    <cellStyle name="Comma 33 3 3 2" xfId="3263"/>
    <cellStyle name="Comma 33 3 3 3" xfId="3264"/>
    <cellStyle name="Comma 33 3 4" xfId="3265"/>
    <cellStyle name="Comma 33 3 5" xfId="3266"/>
    <cellStyle name="Comma 33 4" xfId="3267"/>
    <cellStyle name="Comma 33 4 2" xfId="3268"/>
    <cellStyle name="Comma 33 4 2 2" xfId="3269"/>
    <cellStyle name="Comma 33 4 2 3" xfId="3270"/>
    <cellStyle name="Comma 33 4 3" xfId="3271"/>
    <cellStyle name="Comma 33 4 4" xfId="3272"/>
    <cellStyle name="Comma 33 5" xfId="3273"/>
    <cellStyle name="Comma 33 5 2" xfId="3274"/>
    <cellStyle name="Comma 33 5 3" xfId="3275"/>
    <cellStyle name="Comma 33 6" xfId="3276"/>
    <cellStyle name="Comma 33 7" xfId="3277"/>
    <cellStyle name="Comma 34" xfId="3278"/>
    <cellStyle name="Comma 35" xfId="3279"/>
    <cellStyle name="Comma 35 2" xfId="3280"/>
    <cellStyle name="Comma 35 2 2" xfId="3281"/>
    <cellStyle name="Comma 35 2 2 2" xfId="3282"/>
    <cellStyle name="Comma 35 2 2 2 2" xfId="3283"/>
    <cellStyle name="Comma 35 2 2 2 2 2" xfId="3284"/>
    <cellStyle name="Comma 35 2 2 2 2 3" xfId="3285"/>
    <cellStyle name="Comma 35 2 2 2 3" xfId="3286"/>
    <cellStyle name="Comma 35 2 2 2 4" xfId="3287"/>
    <cellStyle name="Comma 35 2 2 3" xfId="3288"/>
    <cellStyle name="Comma 35 2 2 3 2" xfId="3289"/>
    <cellStyle name="Comma 35 2 2 3 3" xfId="3290"/>
    <cellStyle name="Comma 35 2 2 4" xfId="3291"/>
    <cellStyle name="Comma 35 2 2 5" xfId="3292"/>
    <cellStyle name="Comma 35 2 3" xfId="3293"/>
    <cellStyle name="Comma 35 2 3 2" xfId="3294"/>
    <cellStyle name="Comma 35 2 3 2 2" xfId="3295"/>
    <cellStyle name="Comma 35 2 3 2 3" xfId="3296"/>
    <cellStyle name="Comma 35 2 3 3" xfId="3297"/>
    <cellStyle name="Comma 35 2 3 4" xfId="3298"/>
    <cellStyle name="Comma 35 2 4" xfId="3299"/>
    <cellStyle name="Comma 35 2 4 2" xfId="3300"/>
    <cellStyle name="Comma 35 2 4 3" xfId="3301"/>
    <cellStyle name="Comma 35 2 5" xfId="3302"/>
    <cellStyle name="Comma 35 2 6" xfId="3303"/>
    <cellStyle name="Comma 35 3" xfId="3304"/>
    <cellStyle name="Comma 35 3 2" xfId="3305"/>
    <cellStyle name="Comma 35 3 2 2" xfId="3306"/>
    <cellStyle name="Comma 35 3 2 2 2" xfId="3307"/>
    <cellStyle name="Comma 35 3 2 2 3" xfId="3308"/>
    <cellStyle name="Comma 35 3 2 3" xfId="3309"/>
    <cellStyle name="Comma 35 3 2 4" xfId="3310"/>
    <cellStyle name="Comma 35 3 3" xfId="3311"/>
    <cellStyle name="Comma 35 3 3 2" xfId="3312"/>
    <cellStyle name="Comma 35 3 3 3" xfId="3313"/>
    <cellStyle name="Comma 35 3 4" xfId="3314"/>
    <cellStyle name="Comma 35 3 5" xfId="3315"/>
    <cellStyle name="Comma 35 4" xfId="3316"/>
    <cellStyle name="Comma 35 4 2" xfId="3317"/>
    <cellStyle name="Comma 35 4 2 2" xfId="3318"/>
    <cellStyle name="Comma 35 4 2 3" xfId="3319"/>
    <cellStyle name="Comma 35 4 3" xfId="3320"/>
    <cellStyle name="Comma 35 4 4" xfId="3321"/>
    <cellStyle name="Comma 35 5" xfId="3322"/>
    <cellStyle name="Comma 35 5 2" xfId="3323"/>
    <cellStyle name="Comma 35 5 3" xfId="3324"/>
    <cellStyle name="Comma 35 6" xfId="3325"/>
    <cellStyle name="Comma 35 7" xfId="3326"/>
    <cellStyle name="Comma 36" xfId="3327"/>
    <cellStyle name="Comma 36 2" xfId="3328"/>
    <cellStyle name="Comma 36 2 2" xfId="3329"/>
    <cellStyle name="Comma 36 2 2 2" xfId="3330"/>
    <cellStyle name="Comma 36 2 2 2 2" xfId="3331"/>
    <cellStyle name="Comma 36 2 2 2 2 2" xfId="3332"/>
    <cellStyle name="Comma 36 2 2 2 2 3" xfId="3333"/>
    <cellStyle name="Comma 36 2 2 2 3" xfId="3334"/>
    <cellStyle name="Comma 36 2 2 2 4" xfId="3335"/>
    <cellStyle name="Comma 36 2 2 3" xfId="3336"/>
    <cellStyle name="Comma 36 2 2 3 2" xfId="3337"/>
    <cellStyle name="Comma 36 2 2 3 3" xfId="3338"/>
    <cellStyle name="Comma 36 2 2 4" xfId="3339"/>
    <cellStyle name="Comma 36 2 2 5" xfId="3340"/>
    <cellStyle name="Comma 36 2 3" xfId="3341"/>
    <cellStyle name="Comma 36 2 3 2" xfId="3342"/>
    <cellStyle name="Comma 36 2 3 2 2" xfId="3343"/>
    <cellStyle name="Comma 36 2 3 2 3" xfId="3344"/>
    <cellStyle name="Comma 36 2 3 3" xfId="3345"/>
    <cellStyle name="Comma 36 2 3 4" xfId="3346"/>
    <cellStyle name="Comma 36 2 4" xfId="3347"/>
    <cellStyle name="Comma 36 2 4 2" xfId="3348"/>
    <cellStyle name="Comma 36 2 4 3" xfId="3349"/>
    <cellStyle name="Comma 36 2 5" xfId="3350"/>
    <cellStyle name="Comma 36 2 6" xfId="3351"/>
    <cellStyle name="Comma 36 3" xfId="3352"/>
    <cellStyle name="Comma 36 3 2" xfId="3353"/>
    <cellStyle name="Comma 36 3 2 2" xfId="3354"/>
    <cellStyle name="Comma 36 3 2 2 2" xfId="3355"/>
    <cellStyle name="Comma 36 3 2 2 3" xfId="3356"/>
    <cellStyle name="Comma 36 3 2 3" xfId="3357"/>
    <cellStyle name="Comma 36 3 2 4" xfId="3358"/>
    <cellStyle name="Comma 36 3 3" xfId="3359"/>
    <cellStyle name="Comma 36 3 3 2" xfId="3360"/>
    <cellStyle name="Comma 36 3 3 3" xfId="3361"/>
    <cellStyle name="Comma 36 3 4" xfId="3362"/>
    <cellStyle name="Comma 36 3 5" xfId="3363"/>
    <cellStyle name="Comma 36 4" xfId="3364"/>
    <cellStyle name="Comma 36 4 2" xfId="3365"/>
    <cellStyle name="Comma 36 4 2 2" xfId="3366"/>
    <cellStyle name="Comma 36 4 2 3" xfId="3367"/>
    <cellStyle name="Comma 36 4 3" xfId="3368"/>
    <cellStyle name="Comma 36 4 4" xfId="3369"/>
    <cellStyle name="Comma 36 5" xfId="3370"/>
    <cellStyle name="Comma 36 5 2" xfId="3371"/>
    <cellStyle name="Comma 36 5 3" xfId="3372"/>
    <cellStyle name="Comma 36 6" xfId="3373"/>
    <cellStyle name="Comma 36 7" xfId="3374"/>
    <cellStyle name="Comma 37" xfId="3375"/>
    <cellStyle name="Comma 37 2" xfId="3376"/>
    <cellStyle name="Comma 37 2 2" xfId="3377"/>
    <cellStyle name="Comma 37 2 2 2" xfId="3378"/>
    <cellStyle name="Comma 37 2 2 2 2" xfId="3379"/>
    <cellStyle name="Comma 37 2 2 2 2 2" xfId="3380"/>
    <cellStyle name="Comma 37 2 2 2 2 3" xfId="3381"/>
    <cellStyle name="Comma 37 2 2 2 3" xfId="3382"/>
    <cellStyle name="Comma 37 2 2 2 4" xfId="3383"/>
    <cellStyle name="Comma 37 2 2 3" xfId="3384"/>
    <cellStyle name="Comma 37 2 2 3 2" xfId="3385"/>
    <cellStyle name="Comma 37 2 2 3 3" xfId="3386"/>
    <cellStyle name="Comma 37 2 2 4" xfId="3387"/>
    <cellStyle name="Comma 37 2 2 5" xfId="3388"/>
    <cellStyle name="Comma 37 2 3" xfId="3389"/>
    <cellStyle name="Comma 37 2 3 2" xfId="3390"/>
    <cellStyle name="Comma 37 2 3 2 2" xfId="3391"/>
    <cellStyle name="Comma 37 2 3 2 3" xfId="3392"/>
    <cellStyle name="Comma 37 2 3 3" xfId="3393"/>
    <cellStyle name="Comma 37 2 3 4" xfId="3394"/>
    <cellStyle name="Comma 37 2 4" xfId="3395"/>
    <cellStyle name="Comma 37 2 4 2" xfId="3396"/>
    <cellStyle name="Comma 37 2 4 3" xfId="3397"/>
    <cellStyle name="Comma 37 2 5" xfId="3398"/>
    <cellStyle name="Comma 37 2 6" xfId="3399"/>
    <cellStyle name="Comma 37 3" xfId="3400"/>
    <cellStyle name="Comma 37 3 2" xfId="3401"/>
    <cellStyle name="Comma 37 3 2 2" xfId="3402"/>
    <cellStyle name="Comma 37 3 2 2 2" xfId="3403"/>
    <cellStyle name="Comma 37 3 2 2 3" xfId="3404"/>
    <cellStyle name="Comma 37 3 2 3" xfId="3405"/>
    <cellStyle name="Comma 37 3 2 4" xfId="3406"/>
    <cellStyle name="Comma 37 3 3" xfId="3407"/>
    <cellStyle name="Comma 37 3 3 2" xfId="3408"/>
    <cellStyle name="Comma 37 3 3 3" xfId="3409"/>
    <cellStyle name="Comma 37 3 4" xfId="3410"/>
    <cellStyle name="Comma 37 3 5" xfId="3411"/>
    <cellStyle name="Comma 37 4" xfId="3412"/>
    <cellStyle name="Comma 37 4 2" xfId="3413"/>
    <cellStyle name="Comma 37 4 2 2" xfId="3414"/>
    <cellStyle name="Comma 37 4 2 3" xfId="3415"/>
    <cellStyle name="Comma 37 4 3" xfId="3416"/>
    <cellStyle name="Comma 37 4 4" xfId="3417"/>
    <cellStyle name="Comma 37 5" xfId="3418"/>
    <cellStyle name="Comma 37 5 2" xfId="3419"/>
    <cellStyle name="Comma 37 5 3" xfId="3420"/>
    <cellStyle name="Comma 37 6" xfId="3421"/>
    <cellStyle name="Comma 37 7" xfId="3422"/>
    <cellStyle name="Comma 38" xfId="3423"/>
    <cellStyle name="Comma 38 2" xfId="3424"/>
    <cellStyle name="Comma 38 2 2" xfId="3425"/>
    <cellStyle name="Comma 38 2 2 2" xfId="3426"/>
    <cellStyle name="Comma 38 2 2 2 2" xfId="3427"/>
    <cellStyle name="Comma 38 2 2 2 2 2" xfId="3428"/>
    <cellStyle name="Comma 38 2 2 2 2 3" xfId="3429"/>
    <cellStyle name="Comma 38 2 2 2 3" xfId="3430"/>
    <cellStyle name="Comma 38 2 2 2 4" xfId="3431"/>
    <cellStyle name="Comma 38 2 2 3" xfId="3432"/>
    <cellStyle name="Comma 38 2 2 3 2" xfId="3433"/>
    <cellStyle name="Comma 38 2 2 3 3" xfId="3434"/>
    <cellStyle name="Comma 38 2 2 4" xfId="3435"/>
    <cellStyle name="Comma 38 2 2 5" xfId="3436"/>
    <cellStyle name="Comma 38 2 3" xfId="3437"/>
    <cellStyle name="Comma 38 2 3 2" xfId="3438"/>
    <cellStyle name="Comma 38 2 3 2 2" xfId="3439"/>
    <cellStyle name="Comma 38 2 3 2 3" xfId="3440"/>
    <cellStyle name="Comma 38 2 3 3" xfId="3441"/>
    <cellStyle name="Comma 38 2 3 4" xfId="3442"/>
    <cellStyle name="Comma 38 2 4" xfId="3443"/>
    <cellStyle name="Comma 38 2 4 2" xfId="3444"/>
    <cellStyle name="Comma 38 2 4 3" xfId="3445"/>
    <cellStyle name="Comma 38 2 5" xfId="3446"/>
    <cellStyle name="Comma 38 2 6" xfId="3447"/>
    <cellStyle name="Comma 38 3" xfId="3448"/>
    <cellStyle name="Comma 38 3 2" xfId="3449"/>
    <cellStyle name="Comma 38 3 2 2" xfId="3450"/>
    <cellStyle name="Comma 38 3 2 2 2" xfId="3451"/>
    <cellStyle name="Comma 38 3 2 2 3" xfId="3452"/>
    <cellStyle name="Comma 38 3 2 3" xfId="3453"/>
    <cellStyle name="Comma 38 3 2 4" xfId="3454"/>
    <cellStyle name="Comma 38 3 3" xfId="3455"/>
    <cellStyle name="Comma 38 3 3 2" xfId="3456"/>
    <cellStyle name="Comma 38 3 3 3" xfId="3457"/>
    <cellStyle name="Comma 38 3 4" xfId="3458"/>
    <cellStyle name="Comma 38 3 5" xfId="3459"/>
    <cellStyle name="Comma 38 4" xfId="3460"/>
    <cellStyle name="Comma 38 4 2" xfId="3461"/>
    <cellStyle name="Comma 38 4 2 2" xfId="3462"/>
    <cellStyle name="Comma 38 4 2 3" xfId="3463"/>
    <cellStyle name="Comma 38 4 3" xfId="3464"/>
    <cellStyle name="Comma 38 4 4" xfId="3465"/>
    <cellStyle name="Comma 38 5" xfId="3466"/>
    <cellStyle name="Comma 38 5 2" xfId="3467"/>
    <cellStyle name="Comma 38 5 3" xfId="3468"/>
    <cellStyle name="Comma 38 6" xfId="3469"/>
    <cellStyle name="Comma 38 7" xfId="3470"/>
    <cellStyle name="Comma 39" xfId="3471"/>
    <cellStyle name="Comma 39 2" xfId="3472"/>
    <cellStyle name="Comma 39 2 2" xfId="3473"/>
    <cellStyle name="Comma 39 2 2 2" xfId="3474"/>
    <cellStyle name="Comma 39 2 2 2 2" xfId="3475"/>
    <cellStyle name="Comma 39 2 2 2 2 2" xfId="3476"/>
    <cellStyle name="Comma 39 2 2 2 2 3" xfId="3477"/>
    <cellStyle name="Comma 39 2 2 2 3" xfId="3478"/>
    <cellStyle name="Comma 39 2 2 2 4" xfId="3479"/>
    <cellStyle name="Comma 39 2 2 3" xfId="3480"/>
    <cellStyle name="Comma 39 2 2 3 2" xfId="3481"/>
    <cellStyle name="Comma 39 2 2 3 3" xfId="3482"/>
    <cellStyle name="Comma 39 2 2 4" xfId="3483"/>
    <cellStyle name="Comma 39 2 2 5" xfId="3484"/>
    <cellStyle name="Comma 39 2 3" xfId="3485"/>
    <cellStyle name="Comma 39 2 3 2" xfId="3486"/>
    <cellStyle name="Comma 39 2 3 2 2" xfId="3487"/>
    <cellStyle name="Comma 39 2 3 2 3" xfId="3488"/>
    <cellStyle name="Comma 39 2 3 3" xfId="3489"/>
    <cellStyle name="Comma 39 2 3 4" xfId="3490"/>
    <cellStyle name="Comma 39 2 4" xfId="3491"/>
    <cellStyle name="Comma 39 2 4 2" xfId="3492"/>
    <cellStyle name="Comma 39 2 4 3" xfId="3493"/>
    <cellStyle name="Comma 39 2 5" xfId="3494"/>
    <cellStyle name="Comma 39 2 6" xfId="3495"/>
    <cellStyle name="Comma 39 3" xfId="3496"/>
    <cellStyle name="Comma 39 3 2" xfId="3497"/>
    <cellStyle name="Comma 39 3 2 2" xfId="3498"/>
    <cellStyle name="Comma 39 3 2 2 2" xfId="3499"/>
    <cellStyle name="Comma 39 3 2 2 3" xfId="3500"/>
    <cellStyle name="Comma 39 3 2 3" xfId="3501"/>
    <cellStyle name="Comma 39 3 2 4" xfId="3502"/>
    <cellStyle name="Comma 39 3 3" xfId="3503"/>
    <cellStyle name="Comma 39 3 3 2" xfId="3504"/>
    <cellStyle name="Comma 39 3 3 3" xfId="3505"/>
    <cellStyle name="Comma 39 3 4" xfId="3506"/>
    <cellStyle name="Comma 39 3 5" xfId="3507"/>
    <cellStyle name="Comma 39 4" xfId="3508"/>
    <cellStyle name="Comma 39 4 2" xfId="3509"/>
    <cellStyle name="Comma 39 4 2 2" xfId="3510"/>
    <cellStyle name="Comma 39 4 2 3" xfId="3511"/>
    <cellStyle name="Comma 39 4 3" xfId="3512"/>
    <cellStyle name="Comma 39 4 4" xfId="3513"/>
    <cellStyle name="Comma 39 5" xfId="3514"/>
    <cellStyle name="Comma 39 5 2" xfId="3515"/>
    <cellStyle name="Comma 39 5 3" xfId="3516"/>
    <cellStyle name="Comma 39 6" xfId="3517"/>
    <cellStyle name="Comma 39 7" xfId="3518"/>
    <cellStyle name="Comma 4" xfId="71"/>
    <cellStyle name="Comma 4 10" xfId="3519"/>
    <cellStyle name="Comma 4 11" xfId="3520"/>
    <cellStyle name="Comma 4 12" xfId="3521"/>
    <cellStyle name="Comma 4 2" xfId="72"/>
    <cellStyle name="Comma 4 2 2" xfId="3522"/>
    <cellStyle name="Comma 4 2 2 2" xfId="3523"/>
    <cellStyle name="Comma 4 2 2 2 2" xfId="3524"/>
    <cellStyle name="Comma 4 2 2 2 2 2" xfId="3525"/>
    <cellStyle name="Comma 4 2 2 2 2 2 2" xfId="3526"/>
    <cellStyle name="Comma 4 2 2 2 2 2 3" xfId="3527"/>
    <cellStyle name="Comma 4 2 2 2 2 3" xfId="3528"/>
    <cellStyle name="Comma 4 2 2 2 2 4" xfId="3529"/>
    <cellStyle name="Comma 4 2 2 2 3" xfId="3530"/>
    <cellStyle name="Comma 4 2 2 2 3 2" xfId="3531"/>
    <cellStyle name="Comma 4 2 2 2 3 3" xfId="3532"/>
    <cellStyle name="Comma 4 2 2 2 4" xfId="3533"/>
    <cellStyle name="Comma 4 2 2 2 5" xfId="3534"/>
    <cellStyle name="Comma 4 2 2 3" xfId="3535"/>
    <cellStyle name="Comma 4 2 2 3 2" xfId="3536"/>
    <cellStyle name="Comma 4 2 2 3 2 2" xfId="3537"/>
    <cellStyle name="Comma 4 2 2 3 2 3" xfId="3538"/>
    <cellStyle name="Comma 4 2 2 3 3" xfId="3539"/>
    <cellStyle name="Comma 4 2 2 3 4" xfId="3540"/>
    <cellStyle name="Comma 4 2 2 4" xfId="3541"/>
    <cellStyle name="Comma 4 2 2 4 2" xfId="3542"/>
    <cellStyle name="Comma 4 2 2 4 3" xfId="3543"/>
    <cellStyle name="Comma 4 2 2 5" xfId="3544"/>
    <cellStyle name="Comma 4 2 2 6" xfId="3545"/>
    <cellStyle name="Comma 4 2 3" xfId="3546"/>
    <cellStyle name="Comma 4 2 3 2" xfId="3547"/>
    <cellStyle name="Comma 4 2 3 2 2" xfId="3548"/>
    <cellStyle name="Comma 4 2 3 2 2 2" xfId="3549"/>
    <cellStyle name="Comma 4 2 3 2 2 3" xfId="3550"/>
    <cellStyle name="Comma 4 2 3 2 3" xfId="3551"/>
    <cellStyle name="Comma 4 2 3 2 4" xfId="3552"/>
    <cellStyle name="Comma 4 2 3 3" xfId="3553"/>
    <cellStyle name="Comma 4 2 3 3 2" xfId="3554"/>
    <cellStyle name="Comma 4 2 3 3 3" xfId="3555"/>
    <cellStyle name="Comma 4 2 3 4" xfId="3556"/>
    <cellStyle name="Comma 4 2 3 5" xfId="3557"/>
    <cellStyle name="Comma 4 2 4" xfId="3558"/>
    <cellStyle name="Comma 4 2 4 2" xfId="3559"/>
    <cellStyle name="Comma 4 2 4 2 2" xfId="3560"/>
    <cellStyle name="Comma 4 2 4 2 3" xfId="3561"/>
    <cellStyle name="Comma 4 2 4 3" xfId="3562"/>
    <cellStyle name="Comma 4 2 4 3 2" xfId="3563"/>
    <cellStyle name="Comma 4 2 4 3 3" xfId="3564"/>
    <cellStyle name="Comma 4 2 4 4" xfId="3565"/>
    <cellStyle name="Comma 4 2 4 5" xfId="3566"/>
    <cellStyle name="Comma 4 2 5" xfId="3567"/>
    <cellStyle name="Comma 4 2 5 2" xfId="3568"/>
    <cellStyle name="Comma 4 2 5 3" xfId="3569"/>
    <cellStyle name="Comma 4 3" xfId="73"/>
    <cellStyle name="Comma 4 3 2" xfId="74"/>
    <cellStyle name="Comma 4 3 2 2" xfId="75"/>
    <cellStyle name="Comma 4 4" xfId="3570"/>
    <cellStyle name="Comma 4 4 2" xfId="3571"/>
    <cellStyle name="Comma 4 4 2 2" xfId="3572"/>
    <cellStyle name="Comma 4 4 2 2 2" xfId="3573"/>
    <cellStyle name="Comma 4 4 2 2 2 2" xfId="3574"/>
    <cellStyle name="Comma 4 4 2 2 2 3" xfId="3575"/>
    <cellStyle name="Comma 4 4 2 2 3" xfId="3576"/>
    <cellStyle name="Comma 4 4 2 2 4" xfId="3577"/>
    <cellStyle name="Comma 4 4 2 3" xfId="3578"/>
    <cellStyle name="Comma 4 4 2 3 2" xfId="3579"/>
    <cellStyle name="Comma 4 4 2 3 3" xfId="3580"/>
    <cellStyle name="Comma 4 4 2 4" xfId="3581"/>
    <cellStyle name="Comma 4 4 2 5" xfId="3582"/>
    <cellStyle name="Comma 4 4 3" xfId="3583"/>
    <cellStyle name="Comma 4 4 3 2" xfId="3584"/>
    <cellStyle name="Comma 4 4 3 2 2" xfId="3585"/>
    <cellStyle name="Comma 4 4 3 2 3" xfId="3586"/>
    <cellStyle name="Comma 4 4 3 3" xfId="3587"/>
    <cellStyle name="Comma 4 4 3 4" xfId="3588"/>
    <cellStyle name="Comma 4 4 4" xfId="3589"/>
    <cellStyle name="Comma 4 4 4 2" xfId="3590"/>
    <cellStyle name="Comma 4 4 4 3" xfId="3591"/>
    <cellStyle name="Comma 4 4 5" xfId="3592"/>
    <cellStyle name="Comma 4 4 6" xfId="3593"/>
    <cellStyle name="Comma 4 5" xfId="3594"/>
    <cellStyle name="Comma 4 5 2" xfId="3595"/>
    <cellStyle name="Comma 4 5 2 2" xfId="3596"/>
    <cellStyle name="Comma 4 5 2 2 2" xfId="3597"/>
    <cellStyle name="Comma 4 5 2 2 3" xfId="3598"/>
    <cellStyle name="Comma 4 5 2 3" xfId="3599"/>
    <cellStyle name="Comma 4 5 2 4" xfId="3600"/>
    <cellStyle name="Comma 4 5 3" xfId="3601"/>
    <cellStyle name="Comma 4 5 3 2" xfId="3602"/>
    <cellStyle name="Comma 4 5 3 3" xfId="3603"/>
    <cellStyle name="Comma 4 5 4" xfId="3604"/>
    <cellStyle name="Comma 4 5 5" xfId="3605"/>
    <cellStyle name="Comma 4 6" xfId="3606"/>
    <cellStyle name="Comma 4 6 2" xfId="3607"/>
    <cellStyle name="Comma 4 6 2 2" xfId="3608"/>
    <cellStyle name="Comma 4 6 2 3" xfId="3609"/>
    <cellStyle name="Comma 4 6 3" xfId="3610"/>
    <cellStyle name="Comma 4 6 3 2" xfId="3611"/>
    <cellStyle name="Comma 4 6 3 3" xfId="3612"/>
    <cellStyle name="Comma 4 6 4" xfId="3613"/>
    <cellStyle name="Comma 4 6 5" xfId="3614"/>
    <cellStyle name="Comma 4 7" xfId="3615"/>
    <cellStyle name="Comma 4 8" xfId="3616"/>
    <cellStyle name="Comma 4 9" xfId="3617"/>
    <cellStyle name="Comma 40" xfId="3618"/>
    <cellStyle name="Comma 40 2" xfId="3619"/>
    <cellStyle name="Comma 40 2 2" xfId="3620"/>
    <cellStyle name="Comma 40 2 2 2" xfId="3621"/>
    <cellStyle name="Comma 40 2 2 2 2" xfId="3622"/>
    <cellStyle name="Comma 40 2 2 2 2 2" xfId="3623"/>
    <cellStyle name="Comma 40 2 2 2 2 3" xfId="3624"/>
    <cellStyle name="Comma 40 2 2 2 3" xfId="3625"/>
    <cellStyle name="Comma 40 2 2 2 4" xfId="3626"/>
    <cellStyle name="Comma 40 2 2 3" xfId="3627"/>
    <cellStyle name="Comma 40 2 2 3 2" xfId="3628"/>
    <cellStyle name="Comma 40 2 2 3 3" xfId="3629"/>
    <cellStyle name="Comma 40 2 2 4" xfId="3630"/>
    <cellStyle name="Comma 40 2 2 5" xfId="3631"/>
    <cellStyle name="Comma 40 2 3" xfId="3632"/>
    <cellStyle name="Comma 40 2 3 2" xfId="3633"/>
    <cellStyle name="Comma 40 2 3 2 2" xfId="3634"/>
    <cellStyle name="Comma 40 2 3 2 3" xfId="3635"/>
    <cellStyle name="Comma 40 2 3 3" xfId="3636"/>
    <cellStyle name="Comma 40 2 3 4" xfId="3637"/>
    <cellStyle name="Comma 40 2 4" xfId="3638"/>
    <cellStyle name="Comma 40 2 4 2" xfId="3639"/>
    <cellStyle name="Comma 40 2 4 3" xfId="3640"/>
    <cellStyle name="Comma 40 2 5" xfId="3641"/>
    <cellStyle name="Comma 40 2 6" xfId="3642"/>
    <cellStyle name="Comma 40 3" xfId="3643"/>
    <cellStyle name="Comma 40 3 2" xfId="3644"/>
    <cellStyle name="Comma 40 3 2 2" xfId="3645"/>
    <cellStyle name="Comma 40 3 2 2 2" xfId="3646"/>
    <cellStyle name="Comma 40 3 2 2 3" xfId="3647"/>
    <cellStyle name="Comma 40 3 2 3" xfId="3648"/>
    <cellStyle name="Comma 40 3 2 4" xfId="3649"/>
    <cellStyle name="Comma 40 3 3" xfId="3650"/>
    <cellStyle name="Comma 40 3 3 2" xfId="3651"/>
    <cellStyle name="Comma 40 3 3 3" xfId="3652"/>
    <cellStyle name="Comma 40 3 4" xfId="3653"/>
    <cellStyle name="Comma 40 3 5" xfId="3654"/>
    <cellStyle name="Comma 40 4" xfId="3655"/>
    <cellStyle name="Comma 40 4 2" xfId="3656"/>
    <cellStyle name="Comma 40 4 2 2" xfId="3657"/>
    <cellStyle name="Comma 40 4 2 3" xfId="3658"/>
    <cellStyle name="Comma 40 4 3" xfId="3659"/>
    <cellStyle name="Comma 40 4 4" xfId="3660"/>
    <cellStyle name="Comma 40 5" xfId="3661"/>
    <cellStyle name="Comma 40 5 2" xfId="3662"/>
    <cellStyle name="Comma 40 5 3" xfId="3663"/>
    <cellStyle name="Comma 40 6" xfId="3664"/>
    <cellStyle name="Comma 40 7" xfId="3665"/>
    <cellStyle name="Comma 41" xfId="3666"/>
    <cellStyle name="Comma 41 2" xfId="3667"/>
    <cellStyle name="Comma 41 2 2" xfId="3668"/>
    <cellStyle name="Comma 41 2 2 2" xfId="3669"/>
    <cellStyle name="Comma 41 2 2 2 2" xfId="3670"/>
    <cellStyle name="Comma 41 2 2 2 2 2" xfId="3671"/>
    <cellStyle name="Comma 41 2 2 2 2 3" xfId="3672"/>
    <cellStyle name="Comma 41 2 2 2 3" xfId="3673"/>
    <cellStyle name="Comma 41 2 2 2 4" xfId="3674"/>
    <cellStyle name="Comma 41 2 2 3" xfId="3675"/>
    <cellStyle name="Comma 41 2 2 3 2" xfId="3676"/>
    <cellStyle name="Comma 41 2 2 3 3" xfId="3677"/>
    <cellStyle name="Comma 41 2 2 4" xfId="3678"/>
    <cellStyle name="Comma 41 2 2 5" xfId="3679"/>
    <cellStyle name="Comma 41 2 3" xfId="3680"/>
    <cellStyle name="Comma 41 2 3 2" xfId="3681"/>
    <cellStyle name="Comma 41 2 3 2 2" xfId="3682"/>
    <cellStyle name="Comma 41 2 3 2 3" xfId="3683"/>
    <cellStyle name="Comma 41 2 3 3" xfId="3684"/>
    <cellStyle name="Comma 41 2 3 4" xfId="3685"/>
    <cellStyle name="Comma 41 2 4" xfId="3686"/>
    <cellStyle name="Comma 41 2 4 2" xfId="3687"/>
    <cellStyle name="Comma 41 2 4 3" xfId="3688"/>
    <cellStyle name="Comma 41 2 5" xfId="3689"/>
    <cellStyle name="Comma 41 2 6" xfId="3690"/>
    <cellStyle name="Comma 41 3" xfId="3691"/>
    <cellStyle name="Comma 41 3 2" xfId="3692"/>
    <cellStyle name="Comma 41 3 2 2" xfId="3693"/>
    <cellStyle name="Comma 41 3 2 2 2" xfId="3694"/>
    <cellStyle name="Comma 41 3 2 2 3" xfId="3695"/>
    <cellStyle name="Comma 41 3 2 3" xfId="3696"/>
    <cellStyle name="Comma 41 3 2 4" xfId="3697"/>
    <cellStyle name="Comma 41 3 3" xfId="3698"/>
    <cellStyle name="Comma 41 3 3 2" xfId="3699"/>
    <cellStyle name="Comma 41 3 3 3" xfId="3700"/>
    <cellStyle name="Comma 41 3 4" xfId="3701"/>
    <cellStyle name="Comma 41 3 5" xfId="3702"/>
    <cellStyle name="Comma 41 4" xfId="3703"/>
    <cellStyle name="Comma 41 4 2" xfId="3704"/>
    <cellStyle name="Comma 41 4 2 2" xfId="3705"/>
    <cellStyle name="Comma 41 4 2 3" xfId="3706"/>
    <cellStyle name="Comma 41 4 3" xfId="3707"/>
    <cellStyle name="Comma 41 4 4" xfId="3708"/>
    <cellStyle name="Comma 41 5" xfId="3709"/>
    <cellStyle name="Comma 41 5 2" xfId="3710"/>
    <cellStyle name="Comma 41 5 3" xfId="3711"/>
    <cellStyle name="Comma 41 6" xfId="3712"/>
    <cellStyle name="Comma 41 7" xfId="3713"/>
    <cellStyle name="Comma 42" xfId="3714"/>
    <cellStyle name="Comma 42 2" xfId="3715"/>
    <cellStyle name="Comma 42 2 2" xfId="3716"/>
    <cellStyle name="Comma 42 2 2 2" xfId="3717"/>
    <cellStyle name="Comma 42 2 2 2 2" xfId="3718"/>
    <cellStyle name="Comma 42 2 2 2 2 2" xfId="3719"/>
    <cellStyle name="Comma 42 2 2 2 2 3" xfId="3720"/>
    <cellStyle name="Comma 42 2 2 2 3" xfId="3721"/>
    <cellStyle name="Comma 42 2 2 2 4" xfId="3722"/>
    <cellStyle name="Comma 42 2 2 3" xfId="3723"/>
    <cellStyle name="Comma 42 2 2 3 2" xfId="3724"/>
    <cellStyle name="Comma 42 2 2 3 3" xfId="3725"/>
    <cellStyle name="Comma 42 2 2 4" xfId="3726"/>
    <cellStyle name="Comma 42 2 2 5" xfId="3727"/>
    <cellStyle name="Comma 42 2 3" xfId="3728"/>
    <cellStyle name="Comma 42 2 3 2" xfId="3729"/>
    <cellStyle name="Comma 42 2 3 2 2" xfId="3730"/>
    <cellStyle name="Comma 42 2 3 2 3" xfId="3731"/>
    <cellStyle name="Comma 42 2 3 3" xfId="3732"/>
    <cellStyle name="Comma 42 2 3 4" xfId="3733"/>
    <cellStyle name="Comma 42 2 4" xfId="3734"/>
    <cellStyle name="Comma 42 2 4 2" xfId="3735"/>
    <cellStyle name="Comma 42 2 4 3" xfId="3736"/>
    <cellStyle name="Comma 42 2 5" xfId="3737"/>
    <cellStyle name="Comma 42 2 6" xfId="3738"/>
    <cellStyle name="Comma 42 3" xfId="3739"/>
    <cellStyle name="Comma 42 3 2" xfId="3740"/>
    <cellStyle name="Comma 42 3 2 2" xfId="3741"/>
    <cellStyle name="Comma 42 3 2 2 2" xfId="3742"/>
    <cellStyle name="Comma 42 3 2 2 3" xfId="3743"/>
    <cellStyle name="Comma 42 3 2 3" xfId="3744"/>
    <cellStyle name="Comma 42 3 2 4" xfId="3745"/>
    <cellStyle name="Comma 42 3 3" xfId="3746"/>
    <cellStyle name="Comma 42 3 3 2" xfId="3747"/>
    <cellStyle name="Comma 42 3 3 3" xfId="3748"/>
    <cellStyle name="Comma 42 3 4" xfId="3749"/>
    <cellStyle name="Comma 42 3 5" xfId="3750"/>
    <cellStyle name="Comma 42 4" xfId="3751"/>
    <cellStyle name="Comma 42 4 2" xfId="3752"/>
    <cellStyle name="Comma 42 4 2 2" xfId="3753"/>
    <cellStyle name="Comma 42 4 2 3" xfId="3754"/>
    <cellStyle name="Comma 42 4 3" xfId="3755"/>
    <cellStyle name="Comma 42 4 4" xfId="3756"/>
    <cellStyle name="Comma 42 5" xfId="3757"/>
    <cellStyle name="Comma 42 5 2" xfId="3758"/>
    <cellStyle name="Comma 42 5 3" xfId="3759"/>
    <cellStyle name="Comma 42 6" xfId="3760"/>
    <cellStyle name="Comma 42 7" xfId="3761"/>
    <cellStyle name="Comma 43" xfId="3762"/>
    <cellStyle name="Comma 43 2" xfId="3763"/>
    <cellStyle name="Comma 43 2 2" xfId="3764"/>
    <cellStyle name="Comma 43 2 2 2" xfId="3765"/>
    <cellStyle name="Comma 43 2 2 2 2" xfId="3766"/>
    <cellStyle name="Comma 43 2 2 2 2 2" xfId="3767"/>
    <cellStyle name="Comma 43 2 2 2 2 3" xfId="3768"/>
    <cellStyle name="Comma 43 2 2 2 3" xfId="3769"/>
    <cellStyle name="Comma 43 2 2 2 4" xfId="3770"/>
    <cellStyle name="Comma 43 2 2 3" xfId="3771"/>
    <cellStyle name="Comma 43 2 2 3 2" xfId="3772"/>
    <cellStyle name="Comma 43 2 2 3 3" xfId="3773"/>
    <cellStyle name="Comma 43 2 2 4" xfId="3774"/>
    <cellStyle name="Comma 43 2 2 5" xfId="3775"/>
    <cellStyle name="Comma 43 2 3" xfId="3776"/>
    <cellStyle name="Comma 43 2 3 2" xfId="3777"/>
    <cellStyle name="Comma 43 2 3 2 2" xfId="3778"/>
    <cellStyle name="Comma 43 2 3 2 3" xfId="3779"/>
    <cellStyle name="Comma 43 2 3 3" xfId="3780"/>
    <cellStyle name="Comma 43 2 3 4" xfId="3781"/>
    <cellStyle name="Comma 43 2 4" xfId="3782"/>
    <cellStyle name="Comma 43 2 4 2" xfId="3783"/>
    <cellStyle name="Comma 43 2 4 3" xfId="3784"/>
    <cellStyle name="Comma 43 2 5" xfId="3785"/>
    <cellStyle name="Comma 43 2 6" xfId="3786"/>
    <cellStyle name="Comma 43 3" xfId="3787"/>
    <cellStyle name="Comma 43 3 2" xfId="3788"/>
    <cellStyle name="Comma 43 3 2 2" xfId="3789"/>
    <cellStyle name="Comma 43 3 2 2 2" xfId="3790"/>
    <cellStyle name="Comma 43 3 2 2 3" xfId="3791"/>
    <cellStyle name="Comma 43 3 2 3" xfId="3792"/>
    <cellStyle name="Comma 43 3 2 4" xfId="3793"/>
    <cellStyle name="Comma 43 3 3" xfId="3794"/>
    <cellStyle name="Comma 43 3 3 2" xfId="3795"/>
    <cellStyle name="Comma 43 3 3 3" xfId="3796"/>
    <cellStyle name="Comma 43 3 4" xfId="3797"/>
    <cellStyle name="Comma 43 3 5" xfId="3798"/>
    <cellStyle name="Comma 43 4" xfId="3799"/>
    <cellStyle name="Comma 43 4 2" xfId="3800"/>
    <cellStyle name="Comma 43 4 2 2" xfId="3801"/>
    <cellStyle name="Comma 43 4 2 3" xfId="3802"/>
    <cellStyle name="Comma 43 4 3" xfId="3803"/>
    <cellStyle name="Comma 43 4 4" xfId="3804"/>
    <cellStyle name="Comma 43 5" xfId="3805"/>
    <cellStyle name="Comma 43 5 2" xfId="3806"/>
    <cellStyle name="Comma 43 5 3" xfId="3807"/>
    <cellStyle name="Comma 43 6" xfId="3808"/>
    <cellStyle name="Comma 43 7" xfId="3809"/>
    <cellStyle name="Comma 44" xfId="3810"/>
    <cellStyle name="Comma 44 2" xfId="3811"/>
    <cellStyle name="Comma 44 2 2" xfId="3812"/>
    <cellStyle name="Comma 44 2 2 2" xfId="3813"/>
    <cellStyle name="Comma 44 2 2 2 2" xfId="3814"/>
    <cellStyle name="Comma 44 2 2 2 2 2" xfId="3815"/>
    <cellStyle name="Comma 44 2 2 2 2 3" xfId="3816"/>
    <cellStyle name="Comma 44 2 2 2 3" xfId="3817"/>
    <cellStyle name="Comma 44 2 2 2 4" xfId="3818"/>
    <cellStyle name="Comma 44 2 2 3" xfId="3819"/>
    <cellStyle name="Comma 44 2 2 3 2" xfId="3820"/>
    <cellStyle name="Comma 44 2 2 3 3" xfId="3821"/>
    <cellStyle name="Comma 44 2 2 4" xfId="3822"/>
    <cellStyle name="Comma 44 2 2 5" xfId="3823"/>
    <cellStyle name="Comma 44 2 3" xfId="3824"/>
    <cellStyle name="Comma 44 2 3 2" xfId="3825"/>
    <cellStyle name="Comma 44 2 3 2 2" xfId="3826"/>
    <cellStyle name="Comma 44 2 3 2 3" xfId="3827"/>
    <cellStyle name="Comma 44 2 3 3" xfId="3828"/>
    <cellStyle name="Comma 44 2 3 4" xfId="3829"/>
    <cellStyle name="Comma 44 2 4" xfId="3830"/>
    <cellStyle name="Comma 44 2 4 2" xfId="3831"/>
    <cellStyle name="Comma 44 2 4 3" xfId="3832"/>
    <cellStyle name="Comma 44 2 5" xfId="3833"/>
    <cellStyle name="Comma 44 2 6" xfId="3834"/>
    <cellStyle name="Comma 44 3" xfId="3835"/>
    <cellStyle name="Comma 44 3 2" xfId="3836"/>
    <cellStyle name="Comma 44 3 2 2" xfId="3837"/>
    <cellStyle name="Comma 44 3 2 2 2" xfId="3838"/>
    <cellStyle name="Comma 44 3 2 2 3" xfId="3839"/>
    <cellStyle name="Comma 44 3 2 3" xfId="3840"/>
    <cellStyle name="Comma 44 3 2 4" xfId="3841"/>
    <cellStyle name="Comma 44 3 3" xfId="3842"/>
    <cellStyle name="Comma 44 3 3 2" xfId="3843"/>
    <cellStyle name="Comma 44 3 3 3" xfId="3844"/>
    <cellStyle name="Comma 44 3 4" xfId="3845"/>
    <cellStyle name="Comma 44 3 5" xfId="3846"/>
    <cellStyle name="Comma 44 4" xfId="3847"/>
    <cellStyle name="Comma 44 4 2" xfId="3848"/>
    <cellStyle name="Comma 44 4 2 2" xfId="3849"/>
    <cellStyle name="Comma 44 4 2 3" xfId="3850"/>
    <cellStyle name="Comma 44 4 3" xfId="3851"/>
    <cellStyle name="Comma 44 4 4" xfId="3852"/>
    <cellStyle name="Comma 44 5" xfId="3853"/>
    <cellStyle name="Comma 44 5 2" xfId="3854"/>
    <cellStyle name="Comma 44 5 3" xfId="3855"/>
    <cellStyle name="Comma 44 6" xfId="3856"/>
    <cellStyle name="Comma 44 7" xfId="3857"/>
    <cellStyle name="Comma 45" xfId="3858"/>
    <cellStyle name="Comma 45 2" xfId="3859"/>
    <cellStyle name="Comma 45 2 2" xfId="3860"/>
    <cellStyle name="Comma 45 2 2 2" xfId="3861"/>
    <cellStyle name="Comma 45 2 2 2 2" xfId="3862"/>
    <cellStyle name="Comma 45 2 2 2 2 2" xfId="3863"/>
    <cellStyle name="Comma 45 2 2 2 2 3" xfId="3864"/>
    <cellStyle name="Comma 45 2 2 2 3" xfId="3865"/>
    <cellStyle name="Comma 45 2 2 2 4" xfId="3866"/>
    <cellStyle name="Comma 45 2 2 3" xfId="3867"/>
    <cellStyle name="Comma 45 2 2 3 2" xfId="3868"/>
    <cellStyle name="Comma 45 2 2 3 3" xfId="3869"/>
    <cellStyle name="Comma 45 2 2 4" xfId="3870"/>
    <cellStyle name="Comma 45 2 2 5" xfId="3871"/>
    <cellStyle name="Comma 45 2 3" xfId="3872"/>
    <cellStyle name="Comma 45 2 3 2" xfId="3873"/>
    <cellStyle name="Comma 45 2 3 2 2" xfId="3874"/>
    <cellStyle name="Comma 45 2 3 2 3" xfId="3875"/>
    <cellStyle name="Comma 45 2 3 3" xfId="3876"/>
    <cellStyle name="Comma 45 2 3 4" xfId="3877"/>
    <cellStyle name="Comma 45 2 4" xfId="3878"/>
    <cellStyle name="Comma 45 2 4 2" xfId="3879"/>
    <cellStyle name="Comma 45 2 4 3" xfId="3880"/>
    <cellStyle name="Comma 45 2 5" xfId="3881"/>
    <cellStyle name="Comma 45 2 6" xfId="3882"/>
    <cellStyle name="Comma 45 3" xfId="3883"/>
    <cellStyle name="Comma 45 3 2" xfId="3884"/>
    <cellStyle name="Comma 45 3 2 2" xfId="3885"/>
    <cellStyle name="Comma 45 3 2 2 2" xfId="3886"/>
    <cellStyle name="Comma 45 3 2 2 3" xfId="3887"/>
    <cellStyle name="Comma 45 3 2 3" xfId="3888"/>
    <cellStyle name="Comma 45 3 2 4" xfId="3889"/>
    <cellStyle name="Comma 45 3 3" xfId="3890"/>
    <cellStyle name="Comma 45 3 3 2" xfId="3891"/>
    <cellStyle name="Comma 45 3 3 3" xfId="3892"/>
    <cellStyle name="Comma 45 3 4" xfId="3893"/>
    <cellStyle name="Comma 45 3 5" xfId="3894"/>
    <cellStyle name="Comma 45 4" xfId="3895"/>
    <cellStyle name="Comma 45 4 2" xfId="3896"/>
    <cellStyle name="Comma 45 4 2 2" xfId="3897"/>
    <cellStyle name="Comma 45 4 2 3" xfId="3898"/>
    <cellStyle name="Comma 45 4 3" xfId="3899"/>
    <cellStyle name="Comma 45 4 4" xfId="3900"/>
    <cellStyle name="Comma 45 5" xfId="3901"/>
    <cellStyle name="Comma 45 5 2" xfId="3902"/>
    <cellStyle name="Comma 45 5 3" xfId="3903"/>
    <cellStyle name="Comma 45 6" xfId="3904"/>
    <cellStyle name="Comma 45 7" xfId="3905"/>
    <cellStyle name="Comma 46" xfId="3906"/>
    <cellStyle name="Comma 46 2" xfId="3907"/>
    <cellStyle name="Comma 46 2 2" xfId="3908"/>
    <cellStyle name="Comma 46 2 2 2" xfId="3909"/>
    <cellStyle name="Comma 46 2 2 2 2" xfId="3910"/>
    <cellStyle name="Comma 46 2 2 2 2 2" xfId="3911"/>
    <cellStyle name="Comma 46 2 2 2 2 3" xfId="3912"/>
    <cellStyle name="Comma 46 2 2 2 3" xfId="3913"/>
    <cellStyle name="Comma 46 2 2 2 4" xfId="3914"/>
    <cellStyle name="Comma 46 2 2 3" xfId="3915"/>
    <cellStyle name="Comma 46 2 2 3 2" xfId="3916"/>
    <cellStyle name="Comma 46 2 2 3 3" xfId="3917"/>
    <cellStyle name="Comma 46 2 2 4" xfId="3918"/>
    <cellStyle name="Comma 46 2 2 5" xfId="3919"/>
    <cellStyle name="Comma 46 2 3" xfId="3920"/>
    <cellStyle name="Comma 46 2 3 2" xfId="3921"/>
    <cellStyle name="Comma 46 2 3 2 2" xfId="3922"/>
    <cellStyle name="Comma 46 2 3 2 3" xfId="3923"/>
    <cellStyle name="Comma 46 2 3 3" xfId="3924"/>
    <cellStyle name="Comma 46 2 3 4" xfId="3925"/>
    <cellStyle name="Comma 46 2 4" xfId="3926"/>
    <cellStyle name="Comma 46 2 4 2" xfId="3927"/>
    <cellStyle name="Comma 46 2 4 3" xfId="3928"/>
    <cellStyle name="Comma 46 2 5" xfId="3929"/>
    <cellStyle name="Comma 46 2 6" xfId="3930"/>
    <cellStyle name="Comma 46 3" xfId="3931"/>
    <cellStyle name="Comma 46 3 2" xfId="3932"/>
    <cellStyle name="Comma 46 3 2 2" xfId="3933"/>
    <cellStyle name="Comma 46 3 2 2 2" xfId="3934"/>
    <cellStyle name="Comma 46 3 2 2 3" xfId="3935"/>
    <cellStyle name="Comma 46 3 2 3" xfId="3936"/>
    <cellStyle name="Comma 46 3 2 4" xfId="3937"/>
    <cellStyle name="Comma 46 3 3" xfId="3938"/>
    <cellStyle name="Comma 46 3 3 2" xfId="3939"/>
    <cellStyle name="Comma 46 3 3 3" xfId="3940"/>
    <cellStyle name="Comma 46 3 4" xfId="3941"/>
    <cellStyle name="Comma 46 3 5" xfId="3942"/>
    <cellStyle name="Comma 46 4" xfId="3943"/>
    <cellStyle name="Comma 46 4 2" xfId="3944"/>
    <cellStyle name="Comma 46 4 2 2" xfId="3945"/>
    <cellStyle name="Comma 46 4 2 3" xfId="3946"/>
    <cellStyle name="Comma 46 4 3" xfId="3947"/>
    <cellStyle name="Comma 46 4 4" xfId="3948"/>
    <cellStyle name="Comma 46 5" xfId="3949"/>
    <cellStyle name="Comma 46 5 2" xfId="3950"/>
    <cellStyle name="Comma 46 5 3" xfId="3951"/>
    <cellStyle name="Comma 46 6" xfId="3952"/>
    <cellStyle name="Comma 46 7" xfId="3953"/>
    <cellStyle name="Comma 47" xfId="3954"/>
    <cellStyle name="Comma 47 2" xfId="3955"/>
    <cellStyle name="Comma 47 2 2" xfId="3956"/>
    <cellStyle name="Comma 47 2 2 2" xfId="3957"/>
    <cellStyle name="Comma 47 2 2 2 2" xfId="3958"/>
    <cellStyle name="Comma 47 2 2 2 2 2" xfId="3959"/>
    <cellStyle name="Comma 47 2 2 2 2 3" xfId="3960"/>
    <cellStyle name="Comma 47 2 2 2 3" xfId="3961"/>
    <cellStyle name="Comma 47 2 2 2 4" xfId="3962"/>
    <cellStyle name="Comma 47 2 2 3" xfId="3963"/>
    <cellStyle name="Comma 47 2 2 3 2" xfId="3964"/>
    <cellStyle name="Comma 47 2 2 3 3" xfId="3965"/>
    <cellStyle name="Comma 47 2 2 4" xfId="3966"/>
    <cellStyle name="Comma 47 2 2 5" xfId="3967"/>
    <cellStyle name="Comma 47 2 3" xfId="3968"/>
    <cellStyle name="Comma 47 2 3 2" xfId="3969"/>
    <cellStyle name="Comma 47 2 3 2 2" xfId="3970"/>
    <cellStyle name="Comma 47 2 3 2 3" xfId="3971"/>
    <cellStyle name="Comma 47 2 3 3" xfId="3972"/>
    <cellStyle name="Comma 47 2 3 4" xfId="3973"/>
    <cellStyle name="Comma 47 2 4" xfId="3974"/>
    <cellStyle name="Comma 47 2 4 2" xfId="3975"/>
    <cellStyle name="Comma 47 2 4 3" xfId="3976"/>
    <cellStyle name="Comma 47 2 5" xfId="3977"/>
    <cellStyle name="Comma 47 2 6" xfId="3978"/>
    <cellStyle name="Comma 47 3" xfId="3979"/>
    <cellStyle name="Comma 47 3 2" xfId="3980"/>
    <cellStyle name="Comma 47 3 2 2" xfId="3981"/>
    <cellStyle name="Comma 47 3 2 2 2" xfId="3982"/>
    <cellStyle name="Comma 47 3 2 2 3" xfId="3983"/>
    <cellStyle name="Comma 47 3 2 3" xfId="3984"/>
    <cellStyle name="Comma 47 3 2 4" xfId="3985"/>
    <cellStyle name="Comma 47 3 3" xfId="3986"/>
    <cellStyle name="Comma 47 3 3 2" xfId="3987"/>
    <cellStyle name="Comma 47 3 3 3" xfId="3988"/>
    <cellStyle name="Comma 47 3 4" xfId="3989"/>
    <cellStyle name="Comma 47 3 5" xfId="3990"/>
    <cellStyle name="Comma 47 4" xfId="3991"/>
    <cellStyle name="Comma 47 4 2" xfId="3992"/>
    <cellStyle name="Comma 47 4 2 2" xfId="3993"/>
    <cellStyle name="Comma 47 4 2 3" xfId="3994"/>
    <cellStyle name="Comma 47 4 3" xfId="3995"/>
    <cellStyle name="Comma 47 4 4" xfId="3996"/>
    <cellStyle name="Comma 47 5" xfId="3997"/>
    <cellStyle name="Comma 47 5 2" xfId="3998"/>
    <cellStyle name="Comma 47 5 3" xfId="3999"/>
    <cellStyle name="Comma 47 6" xfId="4000"/>
    <cellStyle name="Comma 47 7" xfId="4001"/>
    <cellStyle name="Comma 48" xfId="4002"/>
    <cellStyle name="Comma 48 2" xfId="4003"/>
    <cellStyle name="Comma 48 2 2" xfId="4004"/>
    <cellStyle name="Comma 48 2 2 2" xfId="4005"/>
    <cellStyle name="Comma 48 2 2 2 2" xfId="4006"/>
    <cellStyle name="Comma 48 2 2 2 2 2" xfId="4007"/>
    <cellStyle name="Comma 48 2 2 2 2 3" xfId="4008"/>
    <cellStyle name="Comma 48 2 2 2 3" xfId="4009"/>
    <cellStyle name="Comma 48 2 2 2 4" xfId="4010"/>
    <cellStyle name="Comma 48 2 2 3" xfId="4011"/>
    <cellStyle name="Comma 48 2 2 3 2" xfId="4012"/>
    <cellStyle name="Comma 48 2 2 3 3" xfId="4013"/>
    <cellStyle name="Comma 48 2 2 4" xfId="4014"/>
    <cellStyle name="Comma 48 2 2 5" xfId="4015"/>
    <cellStyle name="Comma 48 2 3" xfId="4016"/>
    <cellStyle name="Comma 48 2 3 2" xfId="4017"/>
    <cellStyle name="Comma 48 2 3 2 2" xfId="4018"/>
    <cellStyle name="Comma 48 2 3 2 3" xfId="4019"/>
    <cellStyle name="Comma 48 2 3 3" xfId="4020"/>
    <cellStyle name="Comma 48 2 3 4" xfId="4021"/>
    <cellStyle name="Comma 48 2 4" xfId="4022"/>
    <cellStyle name="Comma 48 2 4 2" xfId="4023"/>
    <cellStyle name="Comma 48 2 4 3" xfId="4024"/>
    <cellStyle name="Comma 48 2 5" xfId="4025"/>
    <cellStyle name="Comma 48 2 6" xfId="4026"/>
    <cellStyle name="Comma 48 3" xfId="4027"/>
    <cellStyle name="Comma 48 3 2" xfId="4028"/>
    <cellStyle name="Comma 48 3 2 2" xfId="4029"/>
    <cellStyle name="Comma 48 3 2 2 2" xfId="4030"/>
    <cellStyle name="Comma 48 3 2 2 3" xfId="4031"/>
    <cellStyle name="Comma 48 3 2 3" xfId="4032"/>
    <cellStyle name="Comma 48 3 2 4" xfId="4033"/>
    <cellStyle name="Comma 48 3 3" xfId="4034"/>
    <cellStyle name="Comma 48 3 3 2" xfId="4035"/>
    <cellStyle name="Comma 48 3 3 3" xfId="4036"/>
    <cellStyle name="Comma 48 3 4" xfId="4037"/>
    <cellStyle name="Comma 48 3 5" xfId="4038"/>
    <cellStyle name="Comma 48 4" xfId="4039"/>
    <cellStyle name="Comma 48 4 2" xfId="4040"/>
    <cellStyle name="Comma 48 4 2 2" xfId="4041"/>
    <cellStyle name="Comma 48 4 2 3" xfId="4042"/>
    <cellStyle name="Comma 48 4 3" xfId="4043"/>
    <cellStyle name="Comma 48 4 4" xfId="4044"/>
    <cellStyle name="Comma 48 5" xfId="4045"/>
    <cellStyle name="Comma 48 5 2" xfId="4046"/>
    <cellStyle name="Comma 48 5 3" xfId="4047"/>
    <cellStyle name="Comma 48 6" xfId="4048"/>
    <cellStyle name="Comma 48 7" xfId="4049"/>
    <cellStyle name="Comma 49" xfId="4050"/>
    <cellStyle name="Comma 49 2" xfId="4051"/>
    <cellStyle name="Comma 49 2 2" xfId="4052"/>
    <cellStyle name="Comma 49 2 2 2" xfId="4053"/>
    <cellStyle name="Comma 49 2 2 2 2" xfId="4054"/>
    <cellStyle name="Comma 49 2 2 2 2 2" xfId="4055"/>
    <cellStyle name="Comma 49 2 2 2 2 3" xfId="4056"/>
    <cellStyle name="Comma 49 2 2 2 3" xfId="4057"/>
    <cellStyle name="Comma 49 2 2 2 4" xfId="4058"/>
    <cellStyle name="Comma 49 2 2 3" xfId="4059"/>
    <cellStyle name="Comma 49 2 2 3 2" xfId="4060"/>
    <cellStyle name="Comma 49 2 2 3 3" xfId="4061"/>
    <cellStyle name="Comma 49 2 2 4" xfId="4062"/>
    <cellStyle name="Comma 49 2 2 5" xfId="4063"/>
    <cellStyle name="Comma 49 2 3" xfId="4064"/>
    <cellStyle name="Comma 49 2 3 2" xfId="4065"/>
    <cellStyle name="Comma 49 2 3 2 2" xfId="4066"/>
    <cellStyle name="Comma 49 2 3 2 3" xfId="4067"/>
    <cellStyle name="Comma 49 2 3 3" xfId="4068"/>
    <cellStyle name="Comma 49 2 3 4" xfId="4069"/>
    <cellStyle name="Comma 49 2 4" xfId="4070"/>
    <cellStyle name="Comma 49 2 4 2" xfId="4071"/>
    <cellStyle name="Comma 49 2 4 3" xfId="4072"/>
    <cellStyle name="Comma 49 2 5" xfId="4073"/>
    <cellStyle name="Comma 49 2 6" xfId="4074"/>
    <cellStyle name="Comma 49 3" xfId="4075"/>
    <cellStyle name="Comma 49 3 2" xfId="4076"/>
    <cellStyle name="Comma 49 3 2 2" xfId="4077"/>
    <cellStyle name="Comma 49 3 2 2 2" xfId="4078"/>
    <cellStyle name="Comma 49 3 2 2 3" xfId="4079"/>
    <cellStyle name="Comma 49 3 2 3" xfId="4080"/>
    <cellStyle name="Comma 49 3 2 4" xfId="4081"/>
    <cellStyle name="Comma 49 3 3" xfId="4082"/>
    <cellStyle name="Comma 49 3 3 2" xfId="4083"/>
    <cellStyle name="Comma 49 3 3 3" xfId="4084"/>
    <cellStyle name="Comma 49 3 4" xfId="4085"/>
    <cellStyle name="Comma 49 3 5" xfId="4086"/>
    <cellStyle name="Comma 49 4" xfId="4087"/>
    <cellStyle name="Comma 49 4 2" xfId="4088"/>
    <cellStyle name="Comma 49 4 2 2" xfId="4089"/>
    <cellStyle name="Comma 49 4 2 3" xfId="4090"/>
    <cellStyle name="Comma 49 4 3" xfId="4091"/>
    <cellStyle name="Comma 49 4 4" xfId="4092"/>
    <cellStyle name="Comma 49 5" xfId="4093"/>
    <cellStyle name="Comma 49 5 2" xfId="4094"/>
    <cellStyle name="Comma 49 5 3" xfId="4095"/>
    <cellStyle name="Comma 49 6" xfId="4096"/>
    <cellStyle name="Comma 49 7" xfId="4097"/>
    <cellStyle name="Comma 5" xfId="76"/>
    <cellStyle name="Comma 5 10" xfId="4098"/>
    <cellStyle name="Comma 5 11" xfId="4099"/>
    <cellStyle name="Comma 5 12" xfId="4100"/>
    <cellStyle name="Comma 5 13" xfId="4101"/>
    <cellStyle name="Comma 5 2" xfId="77"/>
    <cellStyle name="Comma 5 2 2" xfId="4102"/>
    <cellStyle name="Comma 5 2 2 2" xfId="4103"/>
    <cellStyle name="Comma 5 2 2 2 2" xfId="4104"/>
    <cellStyle name="Comma 5 2 2 2 2 2" xfId="4105"/>
    <cellStyle name="Comma 5 2 2 2 2 3" xfId="4106"/>
    <cellStyle name="Comma 5 2 2 2 3" xfId="4107"/>
    <cellStyle name="Comma 5 2 2 2 4" xfId="4108"/>
    <cellStyle name="Comma 5 2 2 3" xfId="4109"/>
    <cellStyle name="Comma 5 2 2 3 2" xfId="4110"/>
    <cellStyle name="Comma 5 2 2 3 3" xfId="4111"/>
    <cellStyle name="Comma 5 2 2 4" xfId="4112"/>
    <cellStyle name="Comma 5 2 2 5" xfId="4113"/>
    <cellStyle name="Comma 5 2 3" xfId="4114"/>
    <cellStyle name="Comma 5 2 3 2" xfId="4115"/>
    <cellStyle name="Comma 5 2 3 2 2" xfId="4116"/>
    <cellStyle name="Comma 5 2 3 2 3" xfId="4117"/>
    <cellStyle name="Comma 5 2 3 3" xfId="4118"/>
    <cellStyle name="Comma 5 2 3 3 2" xfId="4119"/>
    <cellStyle name="Comma 5 2 3 3 3" xfId="4120"/>
    <cellStyle name="Comma 5 2 3 4" xfId="4121"/>
    <cellStyle name="Comma 5 2 3 5" xfId="4122"/>
    <cellStyle name="Comma 5 2 4" xfId="4123"/>
    <cellStyle name="Comma 5 2 4 2" xfId="4124"/>
    <cellStyle name="Comma 5 2 4 3" xfId="4125"/>
    <cellStyle name="Comma 5 3" xfId="4126"/>
    <cellStyle name="Comma 5 3 2" xfId="4127"/>
    <cellStyle name="Comma 5 3 2 2" xfId="4128"/>
    <cellStyle name="Comma 5 3 2 2 2" xfId="4129"/>
    <cellStyle name="Comma 5 3 2 2 3" xfId="4130"/>
    <cellStyle name="Comma 5 3 2 3" xfId="4131"/>
    <cellStyle name="Comma 5 3 2 4" xfId="4132"/>
    <cellStyle name="Comma 5 3 3" xfId="4133"/>
    <cellStyle name="Comma 5 3 3 2" xfId="4134"/>
    <cellStyle name="Comma 5 3 3 3" xfId="4135"/>
    <cellStyle name="Comma 5 3 4" xfId="4136"/>
    <cellStyle name="Comma 5 3 5" xfId="4137"/>
    <cellStyle name="Comma 5 4" xfId="4138"/>
    <cellStyle name="Comma 5 4 2" xfId="4139"/>
    <cellStyle name="Comma 5 4 2 2" xfId="4140"/>
    <cellStyle name="Comma 5 4 2 3" xfId="4141"/>
    <cellStyle name="Comma 5 4 3" xfId="4142"/>
    <cellStyle name="Comma 5 4 3 2" xfId="4143"/>
    <cellStyle name="Comma 5 4 3 3" xfId="4144"/>
    <cellStyle name="Comma 5 4 4" xfId="4145"/>
    <cellStyle name="Comma 5 4 5" xfId="4146"/>
    <cellStyle name="Comma 5 5" xfId="4147"/>
    <cellStyle name="Comma 5 6" xfId="4148"/>
    <cellStyle name="Comma 5 7" xfId="4149"/>
    <cellStyle name="Comma 5 8" xfId="4150"/>
    <cellStyle name="Comma 5 9" xfId="4151"/>
    <cellStyle name="Comma 50" xfId="4152"/>
    <cellStyle name="Comma 50 2" xfId="4153"/>
    <cellStyle name="Comma 50 2 2" xfId="4154"/>
    <cellStyle name="Comma 50 2 2 2" xfId="4155"/>
    <cellStyle name="Comma 50 2 2 2 2" xfId="4156"/>
    <cellStyle name="Comma 50 2 2 2 2 2" xfId="4157"/>
    <cellStyle name="Comma 50 2 2 2 2 3" xfId="4158"/>
    <cellStyle name="Comma 50 2 2 2 3" xfId="4159"/>
    <cellStyle name="Comma 50 2 2 2 4" xfId="4160"/>
    <cellStyle name="Comma 50 2 2 3" xfId="4161"/>
    <cellStyle name="Comma 50 2 2 3 2" xfId="4162"/>
    <cellStyle name="Comma 50 2 2 3 3" xfId="4163"/>
    <cellStyle name="Comma 50 2 2 4" xfId="4164"/>
    <cellStyle name="Comma 50 2 2 5" xfId="4165"/>
    <cellStyle name="Comma 50 2 3" xfId="4166"/>
    <cellStyle name="Comma 50 2 3 2" xfId="4167"/>
    <cellStyle name="Comma 50 2 3 2 2" xfId="4168"/>
    <cellStyle name="Comma 50 2 3 2 3" xfId="4169"/>
    <cellStyle name="Comma 50 2 3 3" xfId="4170"/>
    <cellStyle name="Comma 50 2 3 4" xfId="4171"/>
    <cellStyle name="Comma 50 2 4" xfId="4172"/>
    <cellStyle name="Comma 50 2 4 2" xfId="4173"/>
    <cellStyle name="Comma 50 2 4 3" xfId="4174"/>
    <cellStyle name="Comma 50 2 5" xfId="4175"/>
    <cellStyle name="Comma 50 2 6" xfId="4176"/>
    <cellStyle name="Comma 50 3" xfId="4177"/>
    <cellStyle name="Comma 50 3 2" xfId="4178"/>
    <cellStyle name="Comma 50 3 2 2" xfId="4179"/>
    <cellStyle name="Comma 50 3 2 2 2" xfId="4180"/>
    <cellStyle name="Comma 50 3 2 2 3" xfId="4181"/>
    <cellStyle name="Comma 50 3 2 3" xfId="4182"/>
    <cellStyle name="Comma 50 3 2 4" xfId="4183"/>
    <cellStyle name="Comma 50 3 3" xfId="4184"/>
    <cellStyle name="Comma 50 3 3 2" xfId="4185"/>
    <cellStyle name="Comma 50 3 3 3" xfId="4186"/>
    <cellStyle name="Comma 50 3 4" xfId="4187"/>
    <cellStyle name="Comma 50 3 5" xfId="4188"/>
    <cellStyle name="Comma 50 4" xfId="4189"/>
    <cellStyle name="Comma 50 4 2" xfId="4190"/>
    <cellStyle name="Comma 50 4 2 2" xfId="4191"/>
    <cellStyle name="Comma 50 4 2 3" xfId="4192"/>
    <cellStyle name="Comma 50 4 3" xfId="4193"/>
    <cellStyle name="Comma 50 4 4" xfId="4194"/>
    <cellStyle name="Comma 50 5" xfId="4195"/>
    <cellStyle name="Comma 50 5 2" xfId="4196"/>
    <cellStyle name="Comma 50 5 3" xfId="4197"/>
    <cellStyle name="Comma 50 6" xfId="4198"/>
    <cellStyle name="Comma 50 7" xfId="4199"/>
    <cellStyle name="Comma 51" xfId="4200"/>
    <cellStyle name="Comma 51 2" xfId="4201"/>
    <cellStyle name="Comma 51 2 2" xfId="4202"/>
    <cellStyle name="Comma 51 2 2 2" xfId="4203"/>
    <cellStyle name="Comma 51 2 2 2 2" xfId="4204"/>
    <cellStyle name="Comma 51 2 2 2 2 2" xfId="4205"/>
    <cellStyle name="Comma 51 2 2 2 2 3" xfId="4206"/>
    <cellStyle name="Comma 51 2 2 2 3" xfId="4207"/>
    <cellStyle name="Comma 51 2 2 2 4" xfId="4208"/>
    <cellStyle name="Comma 51 2 2 3" xfId="4209"/>
    <cellStyle name="Comma 51 2 2 3 2" xfId="4210"/>
    <cellStyle name="Comma 51 2 2 3 3" xfId="4211"/>
    <cellStyle name="Comma 51 2 2 4" xfId="4212"/>
    <cellStyle name="Comma 51 2 2 5" xfId="4213"/>
    <cellStyle name="Comma 51 2 3" xfId="4214"/>
    <cellStyle name="Comma 51 2 3 2" xfId="4215"/>
    <cellStyle name="Comma 51 2 3 2 2" xfId="4216"/>
    <cellStyle name="Comma 51 2 3 2 3" xfId="4217"/>
    <cellStyle name="Comma 51 2 3 3" xfId="4218"/>
    <cellStyle name="Comma 51 2 3 4" xfId="4219"/>
    <cellStyle name="Comma 51 2 4" xfId="4220"/>
    <cellStyle name="Comma 51 2 4 2" xfId="4221"/>
    <cellStyle name="Comma 51 2 4 3" xfId="4222"/>
    <cellStyle name="Comma 51 2 5" xfId="4223"/>
    <cellStyle name="Comma 51 2 6" xfId="4224"/>
    <cellStyle name="Comma 51 3" xfId="4225"/>
    <cellStyle name="Comma 51 3 2" xfId="4226"/>
    <cellStyle name="Comma 51 3 2 2" xfId="4227"/>
    <cellStyle name="Comma 51 3 2 2 2" xfId="4228"/>
    <cellStyle name="Comma 51 3 2 2 3" xfId="4229"/>
    <cellStyle name="Comma 51 3 2 3" xfId="4230"/>
    <cellStyle name="Comma 51 3 2 4" xfId="4231"/>
    <cellStyle name="Comma 51 3 3" xfId="4232"/>
    <cellStyle name="Comma 51 3 3 2" xfId="4233"/>
    <cellStyle name="Comma 51 3 3 3" xfId="4234"/>
    <cellStyle name="Comma 51 3 4" xfId="4235"/>
    <cellStyle name="Comma 51 3 5" xfId="4236"/>
    <cellStyle name="Comma 51 4" xfId="4237"/>
    <cellStyle name="Comma 51 4 2" xfId="4238"/>
    <cellStyle name="Comma 51 4 2 2" xfId="4239"/>
    <cellStyle name="Comma 51 4 2 3" xfId="4240"/>
    <cellStyle name="Comma 51 4 3" xfId="4241"/>
    <cellStyle name="Comma 51 4 4" xfId="4242"/>
    <cellStyle name="Comma 51 5" xfId="4243"/>
    <cellStyle name="Comma 51 5 2" xfId="4244"/>
    <cellStyle name="Comma 51 5 3" xfId="4245"/>
    <cellStyle name="Comma 51 6" xfId="4246"/>
    <cellStyle name="Comma 51 7" xfId="4247"/>
    <cellStyle name="Comma 52" xfId="4248"/>
    <cellStyle name="Comma 52 2" xfId="4249"/>
    <cellStyle name="Comma 52 2 2" xfId="4250"/>
    <cellStyle name="Comma 52 2 2 2" xfId="4251"/>
    <cellStyle name="Comma 52 2 2 2 2" xfId="4252"/>
    <cellStyle name="Comma 52 2 2 2 2 2" xfId="4253"/>
    <cellStyle name="Comma 52 2 2 2 2 3" xfId="4254"/>
    <cellStyle name="Comma 52 2 2 2 3" xfId="4255"/>
    <cellStyle name="Comma 52 2 2 2 4" xfId="4256"/>
    <cellStyle name="Comma 52 2 2 3" xfId="4257"/>
    <cellStyle name="Comma 52 2 2 3 2" xfId="4258"/>
    <cellStyle name="Comma 52 2 2 3 3" xfId="4259"/>
    <cellStyle name="Comma 52 2 2 4" xfId="4260"/>
    <cellStyle name="Comma 52 2 2 5" xfId="4261"/>
    <cellStyle name="Comma 52 2 3" xfId="4262"/>
    <cellStyle name="Comma 52 2 3 2" xfId="4263"/>
    <cellStyle name="Comma 52 2 3 2 2" xfId="4264"/>
    <cellStyle name="Comma 52 2 3 2 3" xfId="4265"/>
    <cellStyle name="Comma 52 2 3 3" xfId="4266"/>
    <cellStyle name="Comma 52 2 3 4" xfId="4267"/>
    <cellStyle name="Comma 52 2 4" xfId="4268"/>
    <cellStyle name="Comma 52 2 4 2" xfId="4269"/>
    <cellStyle name="Comma 52 2 4 3" xfId="4270"/>
    <cellStyle name="Comma 52 2 5" xfId="4271"/>
    <cellStyle name="Comma 52 2 6" xfId="4272"/>
    <cellStyle name="Comma 52 3" xfId="4273"/>
    <cellStyle name="Comma 52 3 2" xfId="4274"/>
    <cellStyle name="Comma 52 3 2 2" xfId="4275"/>
    <cellStyle name="Comma 52 3 2 2 2" xfId="4276"/>
    <cellStyle name="Comma 52 3 2 2 3" xfId="4277"/>
    <cellStyle name="Comma 52 3 2 3" xfId="4278"/>
    <cellStyle name="Comma 52 3 2 4" xfId="4279"/>
    <cellStyle name="Comma 52 3 3" xfId="4280"/>
    <cellStyle name="Comma 52 3 3 2" xfId="4281"/>
    <cellStyle name="Comma 52 3 3 3" xfId="4282"/>
    <cellStyle name="Comma 52 3 4" xfId="4283"/>
    <cellStyle name="Comma 52 3 5" xfId="4284"/>
    <cellStyle name="Comma 52 4" xfId="4285"/>
    <cellStyle name="Comma 52 4 2" xfId="4286"/>
    <cellStyle name="Comma 52 4 2 2" xfId="4287"/>
    <cellStyle name="Comma 52 4 2 3" xfId="4288"/>
    <cellStyle name="Comma 52 4 3" xfId="4289"/>
    <cellStyle name="Comma 52 4 4" xfId="4290"/>
    <cellStyle name="Comma 52 5" xfId="4291"/>
    <cellStyle name="Comma 52 5 2" xfId="4292"/>
    <cellStyle name="Comma 52 5 3" xfId="4293"/>
    <cellStyle name="Comma 52 6" xfId="4294"/>
    <cellStyle name="Comma 52 7" xfId="4295"/>
    <cellStyle name="Comma 53" xfId="4296"/>
    <cellStyle name="Comma 53 2" xfId="4297"/>
    <cellStyle name="Comma 53 2 2" xfId="4298"/>
    <cellStyle name="Comma 53 2 2 2" xfId="4299"/>
    <cellStyle name="Comma 53 2 2 2 2" xfId="4300"/>
    <cellStyle name="Comma 53 2 2 2 2 2" xfId="4301"/>
    <cellStyle name="Comma 53 2 2 2 2 3" xfId="4302"/>
    <cellStyle name="Comma 53 2 2 2 3" xfId="4303"/>
    <cellStyle name="Comma 53 2 2 2 4" xfId="4304"/>
    <cellStyle name="Comma 53 2 2 3" xfId="4305"/>
    <cellStyle name="Comma 53 2 2 3 2" xfId="4306"/>
    <cellStyle name="Comma 53 2 2 3 3" xfId="4307"/>
    <cellStyle name="Comma 53 2 2 4" xfId="4308"/>
    <cellStyle name="Comma 53 2 2 5" xfId="4309"/>
    <cellStyle name="Comma 53 2 3" xfId="4310"/>
    <cellStyle name="Comma 53 2 3 2" xfId="4311"/>
    <cellStyle name="Comma 53 2 3 2 2" xfId="4312"/>
    <cellStyle name="Comma 53 2 3 2 3" xfId="4313"/>
    <cellStyle name="Comma 53 2 3 3" xfId="4314"/>
    <cellStyle name="Comma 53 2 3 4" xfId="4315"/>
    <cellStyle name="Comma 53 2 4" xfId="4316"/>
    <cellStyle name="Comma 53 2 4 2" xfId="4317"/>
    <cellStyle name="Comma 53 2 4 3" xfId="4318"/>
    <cellStyle name="Comma 53 2 5" xfId="4319"/>
    <cellStyle name="Comma 53 2 6" xfId="4320"/>
    <cellStyle name="Comma 53 3" xfId="4321"/>
    <cellStyle name="Comma 53 3 2" xfId="4322"/>
    <cellStyle name="Comma 53 3 2 2" xfId="4323"/>
    <cellStyle name="Comma 53 3 2 2 2" xfId="4324"/>
    <cellStyle name="Comma 53 3 2 2 3" xfId="4325"/>
    <cellStyle name="Comma 53 3 2 3" xfId="4326"/>
    <cellStyle name="Comma 53 3 2 4" xfId="4327"/>
    <cellStyle name="Comma 53 3 3" xfId="4328"/>
    <cellStyle name="Comma 53 3 3 2" xfId="4329"/>
    <cellStyle name="Comma 53 3 3 3" xfId="4330"/>
    <cellStyle name="Comma 53 3 4" xfId="4331"/>
    <cellStyle name="Comma 53 3 5" xfId="4332"/>
    <cellStyle name="Comma 53 4" xfId="4333"/>
    <cellStyle name="Comma 53 4 2" xfId="4334"/>
    <cellStyle name="Comma 53 4 2 2" xfId="4335"/>
    <cellStyle name="Comma 53 4 2 3" xfId="4336"/>
    <cellStyle name="Comma 53 4 3" xfId="4337"/>
    <cellStyle name="Comma 53 4 4" xfId="4338"/>
    <cellStyle name="Comma 53 5" xfId="4339"/>
    <cellStyle name="Comma 53 5 2" xfId="4340"/>
    <cellStyle name="Comma 53 5 3" xfId="4341"/>
    <cellStyle name="Comma 53 6" xfId="4342"/>
    <cellStyle name="Comma 53 7" xfId="4343"/>
    <cellStyle name="Comma 54" xfId="4344"/>
    <cellStyle name="Comma 54 2" xfId="4345"/>
    <cellStyle name="Comma 54 2 2" xfId="4346"/>
    <cellStyle name="Comma 54 2 2 2" xfId="4347"/>
    <cellStyle name="Comma 54 2 2 2 2" xfId="4348"/>
    <cellStyle name="Comma 54 2 2 2 2 2" xfId="4349"/>
    <cellStyle name="Comma 54 2 2 2 2 3" xfId="4350"/>
    <cellStyle name="Comma 54 2 2 2 3" xfId="4351"/>
    <cellStyle name="Comma 54 2 2 2 4" xfId="4352"/>
    <cellStyle name="Comma 54 2 2 3" xfId="4353"/>
    <cellStyle name="Comma 54 2 2 3 2" xfId="4354"/>
    <cellStyle name="Comma 54 2 2 3 3" xfId="4355"/>
    <cellStyle name="Comma 54 2 2 4" xfId="4356"/>
    <cellStyle name="Comma 54 2 2 5" xfId="4357"/>
    <cellStyle name="Comma 54 2 3" xfId="4358"/>
    <cellStyle name="Comma 54 2 3 2" xfId="4359"/>
    <cellStyle name="Comma 54 2 3 2 2" xfId="4360"/>
    <cellStyle name="Comma 54 2 3 2 3" xfId="4361"/>
    <cellStyle name="Comma 54 2 3 3" xfId="4362"/>
    <cellStyle name="Comma 54 2 3 4" xfId="4363"/>
    <cellStyle name="Comma 54 2 4" xfId="4364"/>
    <cellStyle name="Comma 54 2 4 2" xfId="4365"/>
    <cellStyle name="Comma 54 2 4 3" xfId="4366"/>
    <cellStyle name="Comma 54 2 5" xfId="4367"/>
    <cellStyle name="Comma 54 2 6" xfId="4368"/>
    <cellStyle name="Comma 54 3" xfId="4369"/>
    <cellStyle name="Comma 54 3 2" xfId="4370"/>
    <cellStyle name="Comma 54 3 2 2" xfId="4371"/>
    <cellStyle name="Comma 54 3 2 2 2" xfId="4372"/>
    <cellStyle name="Comma 54 3 2 2 3" xfId="4373"/>
    <cellStyle name="Comma 54 3 2 3" xfId="4374"/>
    <cellStyle name="Comma 54 3 2 4" xfId="4375"/>
    <cellStyle name="Comma 54 3 3" xfId="4376"/>
    <cellStyle name="Comma 54 3 3 2" xfId="4377"/>
    <cellStyle name="Comma 54 3 3 3" xfId="4378"/>
    <cellStyle name="Comma 54 3 4" xfId="4379"/>
    <cellStyle name="Comma 54 3 5" xfId="4380"/>
    <cellStyle name="Comma 54 4" xfId="4381"/>
    <cellStyle name="Comma 54 4 2" xfId="4382"/>
    <cellStyle name="Comma 54 4 2 2" xfId="4383"/>
    <cellStyle name="Comma 54 4 2 3" xfId="4384"/>
    <cellStyle name="Comma 54 4 3" xfId="4385"/>
    <cellStyle name="Comma 54 4 4" xfId="4386"/>
    <cellStyle name="Comma 54 5" xfId="4387"/>
    <cellStyle name="Comma 54 5 2" xfId="4388"/>
    <cellStyle name="Comma 54 5 3" xfId="4389"/>
    <cellStyle name="Comma 54 6" xfId="4390"/>
    <cellStyle name="Comma 54 7" xfId="4391"/>
    <cellStyle name="Comma 55" xfId="4392"/>
    <cellStyle name="Comma 55 2" xfId="4393"/>
    <cellStyle name="Comma 55 2 2" xfId="4394"/>
    <cellStyle name="Comma 55 2 2 2" xfId="4395"/>
    <cellStyle name="Comma 55 2 2 2 2" xfId="4396"/>
    <cellStyle name="Comma 55 2 2 2 2 2" xfId="4397"/>
    <cellStyle name="Comma 55 2 2 2 2 3" xfId="4398"/>
    <cellStyle name="Comma 55 2 2 2 3" xfId="4399"/>
    <cellStyle name="Comma 55 2 2 2 4" xfId="4400"/>
    <cellStyle name="Comma 55 2 2 3" xfId="4401"/>
    <cellStyle name="Comma 55 2 2 3 2" xfId="4402"/>
    <cellStyle name="Comma 55 2 2 3 3" xfId="4403"/>
    <cellStyle name="Comma 55 2 2 4" xfId="4404"/>
    <cellStyle name="Comma 55 2 2 5" xfId="4405"/>
    <cellStyle name="Comma 55 2 3" xfId="4406"/>
    <cellStyle name="Comma 55 2 3 2" xfId="4407"/>
    <cellStyle name="Comma 55 2 3 2 2" xfId="4408"/>
    <cellStyle name="Comma 55 2 3 2 3" xfId="4409"/>
    <cellStyle name="Comma 55 2 3 3" xfId="4410"/>
    <cellStyle name="Comma 55 2 3 4" xfId="4411"/>
    <cellStyle name="Comma 55 2 4" xfId="4412"/>
    <cellStyle name="Comma 55 2 4 2" xfId="4413"/>
    <cellStyle name="Comma 55 2 4 3" xfId="4414"/>
    <cellStyle name="Comma 55 2 5" xfId="4415"/>
    <cellStyle name="Comma 55 2 6" xfId="4416"/>
    <cellStyle name="Comma 55 3" xfId="4417"/>
    <cellStyle name="Comma 55 3 2" xfId="4418"/>
    <cellStyle name="Comma 55 3 2 2" xfId="4419"/>
    <cellStyle name="Comma 55 3 2 2 2" xfId="4420"/>
    <cellStyle name="Comma 55 3 2 2 3" xfId="4421"/>
    <cellStyle name="Comma 55 3 2 3" xfId="4422"/>
    <cellStyle name="Comma 55 3 2 4" xfId="4423"/>
    <cellStyle name="Comma 55 3 3" xfId="4424"/>
    <cellStyle name="Comma 55 3 3 2" xfId="4425"/>
    <cellStyle name="Comma 55 3 3 3" xfId="4426"/>
    <cellStyle name="Comma 55 3 4" xfId="4427"/>
    <cellStyle name="Comma 55 3 5" xfId="4428"/>
    <cellStyle name="Comma 55 4" xfId="4429"/>
    <cellStyle name="Comma 55 4 2" xfId="4430"/>
    <cellStyle name="Comma 55 4 2 2" xfId="4431"/>
    <cellStyle name="Comma 55 4 2 3" xfId="4432"/>
    <cellStyle name="Comma 55 4 3" xfId="4433"/>
    <cellStyle name="Comma 55 4 4" xfId="4434"/>
    <cellStyle name="Comma 55 5" xfId="4435"/>
    <cellStyle name="Comma 55 5 2" xfId="4436"/>
    <cellStyle name="Comma 55 5 3" xfId="4437"/>
    <cellStyle name="Comma 55 6" xfId="4438"/>
    <cellStyle name="Comma 55 7" xfId="4439"/>
    <cellStyle name="Comma 56" xfId="4440"/>
    <cellStyle name="Comma 56 2" xfId="4441"/>
    <cellStyle name="Comma 56 2 2" xfId="4442"/>
    <cellStyle name="Comma 56 2 2 2" xfId="4443"/>
    <cellStyle name="Comma 56 2 2 2 2" xfId="4444"/>
    <cellStyle name="Comma 56 2 2 2 2 2" xfId="4445"/>
    <cellStyle name="Comma 56 2 2 2 2 3" xfId="4446"/>
    <cellStyle name="Comma 56 2 2 2 3" xfId="4447"/>
    <cellStyle name="Comma 56 2 2 2 4" xfId="4448"/>
    <cellStyle name="Comma 56 2 2 3" xfId="4449"/>
    <cellStyle name="Comma 56 2 2 3 2" xfId="4450"/>
    <cellStyle name="Comma 56 2 2 3 3" xfId="4451"/>
    <cellStyle name="Comma 56 2 2 4" xfId="4452"/>
    <cellStyle name="Comma 56 2 2 5" xfId="4453"/>
    <cellStyle name="Comma 56 2 3" xfId="4454"/>
    <cellStyle name="Comma 56 2 3 2" xfId="4455"/>
    <cellStyle name="Comma 56 2 3 2 2" xfId="4456"/>
    <cellStyle name="Comma 56 2 3 2 3" xfId="4457"/>
    <cellStyle name="Comma 56 2 3 3" xfId="4458"/>
    <cellStyle name="Comma 56 2 3 4" xfId="4459"/>
    <cellStyle name="Comma 56 2 4" xfId="4460"/>
    <cellStyle name="Comma 56 2 4 2" xfId="4461"/>
    <cellStyle name="Comma 56 2 4 3" xfId="4462"/>
    <cellStyle name="Comma 56 2 5" xfId="4463"/>
    <cellStyle name="Comma 56 2 6" xfId="4464"/>
    <cellStyle name="Comma 56 3" xfId="4465"/>
    <cellStyle name="Comma 56 3 2" xfId="4466"/>
    <cellStyle name="Comma 56 3 2 2" xfId="4467"/>
    <cellStyle name="Comma 56 3 2 2 2" xfId="4468"/>
    <cellStyle name="Comma 56 3 2 2 3" xfId="4469"/>
    <cellStyle name="Comma 56 3 2 3" xfId="4470"/>
    <cellStyle name="Comma 56 3 2 4" xfId="4471"/>
    <cellStyle name="Comma 56 3 3" xfId="4472"/>
    <cellStyle name="Comma 56 3 3 2" xfId="4473"/>
    <cellStyle name="Comma 56 3 3 3" xfId="4474"/>
    <cellStyle name="Comma 56 3 4" xfId="4475"/>
    <cellStyle name="Comma 56 3 5" xfId="4476"/>
    <cellStyle name="Comma 56 4" xfId="4477"/>
    <cellStyle name="Comma 56 4 2" xfId="4478"/>
    <cellStyle name="Comma 56 4 2 2" xfId="4479"/>
    <cellStyle name="Comma 56 4 2 3" xfId="4480"/>
    <cellStyle name="Comma 56 4 3" xfId="4481"/>
    <cellStyle name="Comma 56 4 4" xfId="4482"/>
    <cellStyle name="Comma 56 5" xfId="4483"/>
    <cellStyle name="Comma 56 5 2" xfId="4484"/>
    <cellStyle name="Comma 56 5 3" xfId="4485"/>
    <cellStyle name="Comma 56 6" xfId="4486"/>
    <cellStyle name="Comma 56 7" xfId="4487"/>
    <cellStyle name="Comma 57" xfId="4488"/>
    <cellStyle name="Comma 57 2" xfId="4489"/>
    <cellStyle name="Comma 57 2 2" xfId="4490"/>
    <cellStyle name="Comma 57 2 2 2" xfId="4491"/>
    <cellStyle name="Comma 57 2 2 2 2" xfId="4492"/>
    <cellStyle name="Comma 57 2 2 2 2 2" xfId="4493"/>
    <cellStyle name="Comma 57 2 2 2 2 3" xfId="4494"/>
    <cellStyle name="Comma 57 2 2 2 3" xfId="4495"/>
    <cellStyle name="Comma 57 2 2 2 4" xfId="4496"/>
    <cellStyle name="Comma 57 2 2 3" xfId="4497"/>
    <cellStyle name="Comma 57 2 2 3 2" xfId="4498"/>
    <cellStyle name="Comma 57 2 2 3 3" xfId="4499"/>
    <cellStyle name="Comma 57 2 2 4" xfId="4500"/>
    <cellStyle name="Comma 57 2 2 5" xfId="4501"/>
    <cellStyle name="Comma 57 2 3" xfId="4502"/>
    <cellStyle name="Comma 57 2 3 2" xfId="4503"/>
    <cellStyle name="Comma 57 2 3 2 2" xfId="4504"/>
    <cellStyle name="Comma 57 2 3 2 3" xfId="4505"/>
    <cellStyle name="Comma 57 2 3 3" xfId="4506"/>
    <cellStyle name="Comma 57 2 3 4" xfId="4507"/>
    <cellStyle name="Comma 57 2 4" xfId="4508"/>
    <cellStyle name="Comma 57 2 4 2" xfId="4509"/>
    <cellStyle name="Comma 57 2 4 3" xfId="4510"/>
    <cellStyle name="Comma 57 2 5" xfId="4511"/>
    <cellStyle name="Comma 57 2 6" xfId="4512"/>
    <cellStyle name="Comma 57 3" xfId="4513"/>
    <cellStyle name="Comma 57 3 2" xfId="4514"/>
    <cellStyle name="Comma 57 3 2 2" xfId="4515"/>
    <cellStyle name="Comma 57 3 2 2 2" xfId="4516"/>
    <cellStyle name="Comma 57 3 2 2 3" xfId="4517"/>
    <cellStyle name="Comma 57 3 2 3" xfId="4518"/>
    <cellStyle name="Comma 57 3 2 4" xfId="4519"/>
    <cellStyle name="Comma 57 3 3" xfId="4520"/>
    <cellStyle name="Comma 57 3 3 2" xfId="4521"/>
    <cellStyle name="Comma 57 3 3 3" xfId="4522"/>
    <cellStyle name="Comma 57 3 4" xfId="4523"/>
    <cellStyle name="Comma 57 3 5" xfId="4524"/>
    <cellStyle name="Comma 57 4" xfId="4525"/>
    <cellStyle name="Comma 57 4 2" xfId="4526"/>
    <cellStyle name="Comma 57 4 2 2" xfId="4527"/>
    <cellStyle name="Comma 57 4 2 3" xfId="4528"/>
    <cellStyle name="Comma 57 4 3" xfId="4529"/>
    <cellStyle name="Comma 57 4 4" xfId="4530"/>
    <cellStyle name="Comma 57 5" xfId="4531"/>
    <cellStyle name="Comma 57 5 2" xfId="4532"/>
    <cellStyle name="Comma 57 5 3" xfId="4533"/>
    <cellStyle name="Comma 57 6" xfId="4534"/>
    <cellStyle name="Comma 57 7" xfId="4535"/>
    <cellStyle name="Comma 58" xfId="4536"/>
    <cellStyle name="Comma 58 2" xfId="4537"/>
    <cellStyle name="Comma 58 2 2" xfId="4538"/>
    <cellStyle name="Comma 58 2 2 2" xfId="4539"/>
    <cellStyle name="Comma 58 2 2 2 2" xfId="4540"/>
    <cellStyle name="Comma 58 2 2 2 2 2" xfId="4541"/>
    <cellStyle name="Comma 58 2 2 2 2 3" xfId="4542"/>
    <cellStyle name="Comma 58 2 2 2 3" xfId="4543"/>
    <cellStyle name="Comma 58 2 2 2 4" xfId="4544"/>
    <cellStyle name="Comma 58 2 2 3" xfId="4545"/>
    <cellStyle name="Comma 58 2 2 3 2" xfId="4546"/>
    <cellStyle name="Comma 58 2 2 3 3" xfId="4547"/>
    <cellStyle name="Comma 58 2 2 4" xfId="4548"/>
    <cellStyle name="Comma 58 2 2 5" xfId="4549"/>
    <cellStyle name="Comma 58 2 3" xfId="4550"/>
    <cellStyle name="Comma 58 2 3 2" xfId="4551"/>
    <cellStyle name="Comma 58 2 3 2 2" xfId="4552"/>
    <cellStyle name="Comma 58 2 3 2 3" xfId="4553"/>
    <cellStyle name="Comma 58 2 3 3" xfId="4554"/>
    <cellStyle name="Comma 58 2 3 4" xfId="4555"/>
    <cellStyle name="Comma 58 2 4" xfId="4556"/>
    <cellStyle name="Comma 58 2 4 2" xfId="4557"/>
    <cellStyle name="Comma 58 2 4 3" xfId="4558"/>
    <cellStyle name="Comma 58 2 5" xfId="4559"/>
    <cellStyle name="Comma 58 2 6" xfId="4560"/>
    <cellStyle name="Comma 58 3" xfId="4561"/>
    <cellStyle name="Comma 58 3 2" xfId="4562"/>
    <cellStyle name="Comma 58 3 2 2" xfId="4563"/>
    <cellStyle name="Comma 58 3 2 2 2" xfId="4564"/>
    <cellStyle name="Comma 58 3 2 2 3" xfId="4565"/>
    <cellStyle name="Comma 58 3 2 3" xfId="4566"/>
    <cellStyle name="Comma 58 3 2 4" xfId="4567"/>
    <cellStyle name="Comma 58 3 3" xfId="4568"/>
    <cellStyle name="Comma 58 3 3 2" xfId="4569"/>
    <cellStyle name="Comma 58 3 3 3" xfId="4570"/>
    <cellStyle name="Comma 58 3 4" xfId="4571"/>
    <cellStyle name="Comma 58 3 5" xfId="4572"/>
    <cellStyle name="Comma 58 4" xfId="4573"/>
    <cellStyle name="Comma 58 4 2" xfId="4574"/>
    <cellStyle name="Comma 58 4 2 2" xfId="4575"/>
    <cellStyle name="Comma 58 4 2 3" xfId="4576"/>
    <cellStyle name="Comma 58 4 3" xfId="4577"/>
    <cellStyle name="Comma 58 4 4" xfId="4578"/>
    <cellStyle name="Comma 58 5" xfId="4579"/>
    <cellStyle name="Comma 58 5 2" xfId="4580"/>
    <cellStyle name="Comma 58 5 3" xfId="4581"/>
    <cellStyle name="Comma 58 6" xfId="4582"/>
    <cellStyle name="Comma 58 7" xfId="4583"/>
    <cellStyle name="Comma 59" xfId="4584"/>
    <cellStyle name="Comma 59 2" xfId="4585"/>
    <cellStyle name="Comma 59 2 2" xfId="4586"/>
    <cellStyle name="Comma 59 2 2 2" xfId="4587"/>
    <cellStyle name="Comma 59 2 2 2 2" xfId="4588"/>
    <cellStyle name="Comma 59 2 2 2 2 2" xfId="4589"/>
    <cellStyle name="Comma 59 2 2 2 2 3" xfId="4590"/>
    <cellStyle name="Comma 59 2 2 2 3" xfId="4591"/>
    <cellStyle name="Comma 59 2 2 2 4" xfId="4592"/>
    <cellStyle name="Comma 59 2 2 3" xfId="4593"/>
    <cellStyle name="Comma 59 2 2 3 2" xfId="4594"/>
    <cellStyle name="Comma 59 2 2 3 3" xfId="4595"/>
    <cellStyle name="Comma 59 2 2 4" xfId="4596"/>
    <cellStyle name="Comma 59 2 2 5" xfId="4597"/>
    <cellStyle name="Comma 59 2 3" xfId="4598"/>
    <cellStyle name="Comma 59 2 3 2" xfId="4599"/>
    <cellStyle name="Comma 59 2 3 2 2" xfId="4600"/>
    <cellStyle name="Comma 59 2 3 2 3" xfId="4601"/>
    <cellStyle name="Comma 59 2 3 3" xfId="4602"/>
    <cellStyle name="Comma 59 2 3 4" xfId="4603"/>
    <cellStyle name="Comma 59 2 4" xfId="4604"/>
    <cellStyle name="Comma 59 2 4 2" xfId="4605"/>
    <cellStyle name="Comma 59 2 4 3" xfId="4606"/>
    <cellStyle name="Comma 59 2 5" xfId="4607"/>
    <cellStyle name="Comma 59 2 6" xfId="4608"/>
    <cellStyle name="Comma 59 3" xfId="4609"/>
    <cellStyle name="Comma 59 3 2" xfId="4610"/>
    <cellStyle name="Comma 59 3 2 2" xfId="4611"/>
    <cellStyle name="Comma 59 3 2 2 2" xfId="4612"/>
    <cellStyle name="Comma 59 3 2 2 3" xfId="4613"/>
    <cellStyle name="Comma 59 3 2 3" xfId="4614"/>
    <cellStyle name="Comma 59 3 2 4" xfId="4615"/>
    <cellStyle name="Comma 59 3 3" xfId="4616"/>
    <cellStyle name="Comma 59 3 3 2" xfId="4617"/>
    <cellStyle name="Comma 59 3 3 3" xfId="4618"/>
    <cellStyle name="Comma 59 3 4" xfId="4619"/>
    <cellStyle name="Comma 59 3 5" xfId="4620"/>
    <cellStyle name="Comma 59 4" xfId="4621"/>
    <cellStyle name="Comma 59 4 2" xfId="4622"/>
    <cellStyle name="Comma 59 4 2 2" xfId="4623"/>
    <cellStyle name="Comma 59 4 2 3" xfId="4624"/>
    <cellStyle name="Comma 59 4 3" xfId="4625"/>
    <cellStyle name="Comma 59 4 4" xfId="4626"/>
    <cellStyle name="Comma 59 5" xfId="4627"/>
    <cellStyle name="Comma 59 5 2" xfId="4628"/>
    <cellStyle name="Comma 59 5 3" xfId="4629"/>
    <cellStyle name="Comma 59 6" xfId="4630"/>
    <cellStyle name="Comma 59 7" xfId="4631"/>
    <cellStyle name="Comma 6" xfId="78"/>
    <cellStyle name="Comma 6 10" xfId="4632"/>
    <cellStyle name="Comma 6 11" xfId="4633"/>
    <cellStyle name="Comma 6 12" xfId="4634"/>
    <cellStyle name="Comma 6 13" xfId="4635"/>
    <cellStyle name="Comma 6 14" xfId="4636"/>
    <cellStyle name="Comma 6 15" xfId="4637"/>
    <cellStyle name="Comma 6 2" xfId="79"/>
    <cellStyle name="Comma 6 2 10" xfId="4638"/>
    <cellStyle name="Comma 6 2 11" xfId="4639"/>
    <cellStyle name="Comma 6 2 12" xfId="4640"/>
    <cellStyle name="Comma 6 2 2" xfId="4641"/>
    <cellStyle name="Comma 6 2 2 2" xfId="4642"/>
    <cellStyle name="Comma 6 2 2 2 2" xfId="4643"/>
    <cellStyle name="Comma 6 2 2 2 2 2" xfId="4644"/>
    <cellStyle name="Comma 6 2 2 2 2 3" xfId="4645"/>
    <cellStyle name="Comma 6 2 2 2 3" xfId="4646"/>
    <cellStyle name="Comma 6 2 2 2 4" xfId="4647"/>
    <cellStyle name="Comma 6 2 2 3" xfId="4648"/>
    <cellStyle name="Comma 6 2 2 3 2" xfId="4649"/>
    <cellStyle name="Comma 6 2 2 3 3" xfId="4650"/>
    <cellStyle name="Comma 6 2 2 4" xfId="4651"/>
    <cellStyle name="Comma 6 2 2 5" xfId="4652"/>
    <cellStyle name="Comma 6 2 3" xfId="4653"/>
    <cellStyle name="Comma 6 2 3 2" xfId="4654"/>
    <cellStyle name="Comma 6 2 3 2 2" xfId="4655"/>
    <cellStyle name="Comma 6 2 3 2 3" xfId="4656"/>
    <cellStyle name="Comma 6 2 3 3" xfId="4657"/>
    <cellStyle name="Comma 6 2 3 4" xfId="4658"/>
    <cellStyle name="Comma 6 2 4" xfId="4659"/>
    <cellStyle name="Comma 6 2 5" xfId="4660"/>
    <cellStyle name="Comma 6 2 6" xfId="4661"/>
    <cellStyle name="Comma 6 2 7" xfId="4662"/>
    <cellStyle name="Comma 6 2 8" xfId="4663"/>
    <cellStyle name="Comma 6 2 9" xfId="4664"/>
    <cellStyle name="Comma 6 3" xfId="80"/>
    <cellStyle name="Comma 6 3 2" xfId="4665"/>
    <cellStyle name="Comma 6 3 2 2" xfId="4666"/>
    <cellStyle name="Comma 6 3 2 2 2" xfId="4667"/>
    <cellStyle name="Comma 6 3 2 2 2 2" xfId="4668"/>
    <cellStyle name="Comma 6 3 2 2 2 2 2" xfId="4669"/>
    <cellStyle name="Comma 6 3 2 2 2 2 3" xfId="4670"/>
    <cellStyle name="Comma 6 3 2 2 2 3" xfId="4671"/>
    <cellStyle name="Comma 6 3 2 2 2 4" xfId="4672"/>
    <cellStyle name="Comma 6 3 2 2 3" xfId="4673"/>
    <cellStyle name="Comma 6 3 2 2 3 2" xfId="4674"/>
    <cellStyle name="Comma 6 3 2 2 3 3" xfId="4675"/>
    <cellStyle name="Comma 6 3 2 2 4" xfId="4676"/>
    <cellStyle name="Comma 6 3 2 2 5" xfId="4677"/>
    <cellStyle name="Comma 6 3 2 3" xfId="4678"/>
    <cellStyle name="Comma 6 3 2 3 2" xfId="4679"/>
    <cellStyle name="Comma 6 3 2 3 2 2" xfId="4680"/>
    <cellStyle name="Comma 6 3 2 3 2 3" xfId="4681"/>
    <cellStyle name="Comma 6 3 2 3 3" xfId="4682"/>
    <cellStyle name="Comma 6 3 2 3 4" xfId="4683"/>
    <cellStyle name="Comma 6 3 2 4" xfId="4684"/>
    <cellStyle name="Comma 6 3 2 4 2" xfId="4685"/>
    <cellStyle name="Comma 6 3 2 4 3" xfId="4686"/>
    <cellStyle name="Comma 6 3 2 5" xfId="4687"/>
    <cellStyle name="Comma 6 3 2 6" xfId="4688"/>
    <cellStyle name="Comma 6 3 3" xfId="4689"/>
    <cellStyle name="Comma 6 3 3 2" xfId="4690"/>
    <cellStyle name="Comma 6 3 3 2 2" xfId="4691"/>
    <cellStyle name="Comma 6 3 3 2 2 2" xfId="4692"/>
    <cellStyle name="Comma 6 3 3 2 2 3" xfId="4693"/>
    <cellStyle name="Comma 6 3 3 2 3" xfId="4694"/>
    <cellStyle name="Comma 6 3 3 2 4" xfId="4695"/>
    <cellStyle name="Comma 6 3 3 3" xfId="4696"/>
    <cellStyle name="Comma 6 3 3 3 2" xfId="4697"/>
    <cellStyle name="Comma 6 3 3 3 3" xfId="4698"/>
    <cellStyle name="Comma 6 3 3 4" xfId="4699"/>
    <cellStyle name="Comma 6 3 3 5" xfId="4700"/>
    <cellStyle name="Comma 6 3 4" xfId="4701"/>
    <cellStyle name="Comma 6 3 4 2" xfId="4702"/>
    <cellStyle name="Comma 6 3 4 2 2" xfId="4703"/>
    <cellStyle name="Comma 6 3 4 2 3" xfId="4704"/>
    <cellStyle name="Comma 6 3 4 3" xfId="4705"/>
    <cellStyle name="Comma 6 3 4 3 2" xfId="4706"/>
    <cellStyle name="Comma 6 3 4 3 3" xfId="4707"/>
    <cellStyle name="Comma 6 3 4 4" xfId="4708"/>
    <cellStyle name="Comma 6 3 4 5" xfId="4709"/>
    <cellStyle name="Comma 6 3 5" xfId="4710"/>
    <cellStyle name="Comma 6 3 5 2" xfId="4711"/>
    <cellStyle name="Comma 6 3 5 3" xfId="4712"/>
    <cellStyle name="Comma 6 3 6" xfId="4713"/>
    <cellStyle name="Comma 6 3 6 2" xfId="4714"/>
    <cellStyle name="Comma 6 3 6 3" xfId="4715"/>
    <cellStyle name="Comma 6 3 7" xfId="4716"/>
    <cellStyle name="Comma 6 3 8" xfId="4717"/>
    <cellStyle name="Comma 6 4" xfId="4718"/>
    <cellStyle name="Comma 6 4 2" xfId="4719"/>
    <cellStyle name="Comma 6 4 2 2" xfId="4720"/>
    <cellStyle name="Comma 6 4 2 2 2" xfId="4721"/>
    <cellStyle name="Comma 6 4 2 2 2 2" xfId="4722"/>
    <cellStyle name="Comma 6 4 2 2 2 3" xfId="4723"/>
    <cellStyle name="Comma 6 4 2 2 3" xfId="4724"/>
    <cellStyle name="Comma 6 4 2 2 4" xfId="4725"/>
    <cellStyle name="Comma 6 4 2 3" xfId="4726"/>
    <cellStyle name="Comma 6 4 2 3 2" xfId="4727"/>
    <cellStyle name="Comma 6 4 2 3 3" xfId="4728"/>
    <cellStyle name="Comma 6 4 2 4" xfId="4729"/>
    <cellStyle name="Comma 6 4 2 5" xfId="4730"/>
    <cellStyle name="Comma 6 4 3" xfId="4731"/>
    <cellStyle name="Comma 6 4 3 2" xfId="4732"/>
    <cellStyle name="Comma 6 4 3 2 2" xfId="4733"/>
    <cellStyle name="Comma 6 4 3 2 3" xfId="4734"/>
    <cellStyle name="Comma 6 4 3 3" xfId="4735"/>
    <cellStyle name="Comma 6 4 3 4" xfId="4736"/>
    <cellStyle name="Comma 6 4 4" xfId="4737"/>
    <cellStyle name="Comma 6 4 4 2" xfId="4738"/>
    <cellStyle name="Comma 6 4 4 3" xfId="4739"/>
    <cellStyle name="Comma 6 4 5" xfId="4740"/>
    <cellStyle name="Comma 6 4 6" xfId="4741"/>
    <cellStyle name="Comma 6 5" xfId="4742"/>
    <cellStyle name="Comma 6 5 2" xfId="4743"/>
    <cellStyle name="Comma 6 5 2 2" xfId="4744"/>
    <cellStyle name="Comma 6 5 2 2 2" xfId="4745"/>
    <cellStyle name="Comma 6 5 2 2 3" xfId="4746"/>
    <cellStyle name="Comma 6 5 2 3" xfId="4747"/>
    <cellStyle name="Comma 6 5 2 4" xfId="4748"/>
    <cellStyle name="Comma 6 5 3" xfId="4749"/>
    <cellStyle name="Comma 6 5 3 2" xfId="4750"/>
    <cellStyle name="Comma 6 5 3 3" xfId="4751"/>
    <cellStyle name="Comma 6 5 4" xfId="4752"/>
    <cellStyle name="Comma 6 5 5" xfId="4753"/>
    <cellStyle name="Comma 6 6" xfId="4754"/>
    <cellStyle name="Comma 6 6 2" xfId="4755"/>
    <cellStyle name="Comma 6 6 2 2" xfId="4756"/>
    <cellStyle name="Comma 6 6 2 2 2" xfId="4757"/>
    <cellStyle name="Comma 6 6 2 2 3" xfId="4758"/>
    <cellStyle name="Comma 6 6 2 3" xfId="4759"/>
    <cellStyle name="Comma 6 6 2 4" xfId="4760"/>
    <cellStyle name="Comma 6 6 3" xfId="4761"/>
    <cellStyle name="Comma 6 6 3 2" xfId="4762"/>
    <cellStyle name="Comma 6 6 3 3" xfId="4763"/>
    <cellStyle name="Comma 6 6 4" xfId="4764"/>
    <cellStyle name="Comma 6 6 5" xfId="4765"/>
    <cellStyle name="Comma 6 7" xfId="4766"/>
    <cellStyle name="Comma 6 7 2" xfId="4767"/>
    <cellStyle name="Comma 6 7 2 2" xfId="4768"/>
    <cellStyle name="Comma 6 7 2 3" xfId="4769"/>
    <cellStyle name="Comma 6 8" xfId="4770"/>
    <cellStyle name="Comma 6 9" xfId="4771"/>
    <cellStyle name="Comma 60" xfId="4772"/>
    <cellStyle name="Comma 60 2" xfId="4773"/>
    <cellStyle name="Comma 60 2 2" xfId="4774"/>
    <cellStyle name="Comma 60 2 2 2" xfId="4775"/>
    <cellStyle name="Comma 60 2 2 2 2" xfId="4776"/>
    <cellStyle name="Comma 60 2 2 2 2 2" xfId="4777"/>
    <cellStyle name="Comma 60 2 2 2 2 3" xfId="4778"/>
    <cellStyle name="Comma 60 2 2 2 3" xfId="4779"/>
    <cellStyle name="Comma 60 2 2 2 4" xfId="4780"/>
    <cellStyle name="Comma 60 2 2 3" xfId="4781"/>
    <cellStyle name="Comma 60 2 2 3 2" xfId="4782"/>
    <cellStyle name="Comma 60 2 2 3 3" xfId="4783"/>
    <cellStyle name="Comma 60 2 2 4" xfId="4784"/>
    <cellStyle name="Comma 60 2 2 5" xfId="4785"/>
    <cellStyle name="Comma 60 2 3" xfId="4786"/>
    <cellStyle name="Comma 60 2 3 2" xfId="4787"/>
    <cellStyle name="Comma 60 2 3 2 2" xfId="4788"/>
    <cellStyle name="Comma 60 2 3 2 3" xfId="4789"/>
    <cellStyle name="Comma 60 2 3 3" xfId="4790"/>
    <cellStyle name="Comma 60 2 3 4" xfId="4791"/>
    <cellStyle name="Comma 60 2 4" xfId="4792"/>
    <cellStyle name="Comma 60 2 4 2" xfId="4793"/>
    <cellStyle name="Comma 60 2 4 3" xfId="4794"/>
    <cellStyle name="Comma 60 2 5" xfId="4795"/>
    <cellStyle name="Comma 60 2 6" xfId="4796"/>
    <cellStyle name="Comma 60 3" xfId="4797"/>
    <cellStyle name="Comma 60 3 2" xfId="4798"/>
    <cellStyle name="Comma 60 3 2 2" xfId="4799"/>
    <cellStyle name="Comma 60 3 2 2 2" xfId="4800"/>
    <cellStyle name="Comma 60 3 2 2 3" xfId="4801"/>
    <cellStyle name="Comma 60 3 2 3" xfId="4802"/>
    <cellStyle name="Comma 60 3 2 4" xfId="4803"/>
    <cellStyle name="Comma 60 3 3" xfId="4804"/>
    <cellStyle name="Comma 60 3 3 2" xfId="4805"/>
    <cellStyle name="Comma 60 3 3 3" xfId="4806"/>
    <cellStyle name="Comma 60 3 4" xfId="4807"/>
    <cellStyle name="Comma 60 3 5" xfId="4808"/>
    <cellStyle name="Comma 60 4" xfId="4809"/>
    <cellStyle name="Comma 60 4 2" xfId="4810"/>
    <cellStyle name="Comma 60 4 2 2" xfId="4811"/>
    <cellStyle name="Comma 60 4 2 3" xfId="4812"/>
    <cellStyle name="Comma 60 4 3" xfId="4813"/>
    <cellStyle name="Comma 60 4 4" xfId="4814"/>
    <cellStyle name="Comma 60 5" xfId="4815"/>
    <cellStyle name="Comma 60 5 2" xfId="4816"/>
    <cellStyle name="Comma 60 5 3" xfId="4817"/>
    <cellStyle name="Comma 60 6" xfId="4818"/>
    <cellStyle name="Comma 60 7" xfId="4819"/>
    <cellStyle name="Comma 61" xfId="4820"/>
    <cellStyle name="Comma 61 2" xfId="4821"/>
    <cellStyle name="Comma 61 2 2" xfId="4822"/>
    <cellStyle name="Comma 61 2 2 2" xfId="4823"/>
    <cellStyle name="Comma 61 2 2 2 2" xfId="4824"/>
    <cellStyle name="Comma 61 2 2 2 2 2" xfId="4825"/>
    <cellStyle name="Comma 61 2 2 2 2 3" xfId="4826"/>
    <cellStyle name="Comma 61 2 2 2 3" xfId="4827"/>
    <cellStyle name="Comma 61 2 2 2 4" xfId="4828"/>
    <cellStyle name="Comma 61 2 2 3" xfId="4829"/>
    <cellStyle name="Comma 61 2 2 3 2" xfId="4830"/>
    <cellStyle name="Comma 61 2 2 3 3" xfId="4831"/>
    <cellStyle name="Comma 61 2 2 4" xfId="4832"/>
    <cellStyle name="Comma 61 2 2 5" xfId="4833"/>
    <cellStyle name="Comma 61 2 3" xfId="4834"/>
    <cellStyle name="Comma 61 2 3 2" xfId="4835"/>
    <cellStyle name="Comma 61 2 3 2 2" xfId="4836"/>
    <cellStyle name="Comma 61 2 3 2 3" xfId="4837"/>
    <cellStyle name="Comma 61 2 3 3" xfId="4838"/>
    <cellStyle name="Comma 61 2 3 4" xfId="4839"/>
    <cellStyle name="Comma 61 2 4" xfId="4840"/>
    <cellStyle name="Comma 61 2 4 2" xfId="4841"/>
    <cellStyle name="Comma 61 2 4 3" xfId="4842"/>
    <cellStyle name="Comma 61 2 5" xfId="4843"/>
    <cellStyle name="Comma 61 2 6" xfId="4844"/>
    <cellStyle name="Comma 61 3" xfId="4845"/>
    <cellStyle name="Comma 61 3 2" xfId="4846"/>
    <cellStyle name="Comma 61 3 2 2" xfId="4847"/>
    <cellStyle name="Comma 61 3 2 2 2" xfId="4848"/>
    <cellStyle name="Comma 61 3 2 2 3" xfId="4849"/>
    <cellStyle name="Comma 61 3 2 3" xfId="4850"/>
    <cellStyle name="Comma 61 3 2 4" xfId="4851"/>
    <cellStyle name="Comma 61 3 3" xfId="4852"/>
    <cellStyle name="Comma 61 3 3 2" xfId="4853"/>
    <cellStyle name="Comma 61 3 3 3" xfId="4854"/>
    <cellStyle name="Comma 61 3 4" xfId="4855"/>
    <cellStyle name="Comma 61 3 5" xfId="4856"/>
    <cellStyle name="Comma 61 4" xfId="4857"/>
    <cellStyle name="Comma 61 4 2" xfId="4858"/>
    <cellStyle name="Comma 61 4 2 2" xfId="4859"/>
    <cellStyle name="Comma 61 4 2 3" xfId="4860"/>
    <cellStyle name="Comma 61 4 3" xfId="4861"/>
    <cellStyle name="Comma 61 4 4" xfId="4862"/>
    <cellStyle name="Comma 61 5" xfId="4863"/>
    <cellStyle name="Comma 61 5 2" xfId="4864"/>
    <cellStyle name="Comma 61 5 3" xfId="4865"/>
    <cellStyle name="Comma 61 6" xfId="4866"/>
    <cellStyle name="Comma 61 7" xfId="4867"/>
    <cellStyle name="Comma 62" xfId="4868"/>
    <cellStyle name="Comma 62 2" xfId="4869"/>
    <cellStyle name="Comma 62 2 2" xfId="4870"/>
    <cellStyle name="Comma 62 2 2 2" xfId="4871"/>
    <cellStyle name="Comma 62 2 2 2 2" xfId="4872"/>
    <cellStyle name="Comma 62 2 2 2 2 2" xfId="4873"/>
    <cellStyle name="Comma 62 2 2 2 2 3" xfId="4874"/>
    <cellStyle name="Comma 62 2 2 2 3" xfId="4875"/>
    <cellStyle name="Comma 62 2 2 2 4" xfId="4876"/>
    <cellStyle name="Comma 62 2 2 3" xfId="4877"/>
    <cellStyle name="Comma 62 2 2 3 2" xfId="4878"/>
    <cellStyle name="Comma 62 2 2 3 3" xfId="4879"/>
    <cellStyle name="Comma 62 2 2 4" xfId="4880"/>
    <cellStyle name="Comma 62 2 2 5" xfId="4881"/>
    <cellStyle name="Comma 62 2 3" xfId="4882"/>
    <cellStyle name="Comma 62 2 3 2" xfId="4883"/>
    <cellStyle name="Comma 62 2 3 2 2" xfId="4884"/>
    <cellStyle name="Comma 62 2 3 2 3" xfId="4885"/>
    <cellStyle name="Comma 62 2 3 3" xfId="4886"/>
    <cellStyle name="Comma 62 2 3 4" xfId="4887"/>
    <cellStyle name="Comma 62 2 4" xfId="4888"/>
    <cellStyle name="Comma 62 2 4 2" xfId="4889"/>
    <cellStyle name="Comma 62 2 4 3" xfId="4890"/>
    <cellStyle name="Comma 62 2 5" xfId="4891"/>
    <cellStyle name="Comma 62 2 6" xfId="4892"/>
    <cellStyle name="Comma 62 3" xfId="4893"/>
    <cellStyle name="Comma 62 3 2" xfId="4894"/>
    <cellStyle name="Comma 62 3 2 2" xfId="4895"/>
    <cellStyle name="Comma 62 3 2 2 2" xfId="4896"/>
    <cellStyle name="Comma 62 3 2 2 3" xfId="4897"/>
    <cellStyle name="Comma 62 3 2 3" xfId="4898"/>
    <cellStyle name="Comma 62 3 2 4" xfId="4899"/>
    <cellStyle name="Comma 62 3 3" xfId="4900"/>
    <cellStyle name="Comma 62 3 3 2" xfId="4901"/>
    <cellStyle name="Comma 62 3 3 3" xfId="4902"/>
    <cellStyle name="Comma 62 3 4" xfId="4903"/>
    <cellStyle name="Comma 62 3 5" xfId="4904"/>
    <cellStyle name="Comma 62 4" xfId="4905"/>
    <cellStyle name="Comma 62 4 2" xfId="4906"/>
    <cellStyle name="Comma 62 4 2 2" xfId="4907"/>
    <cellStyle name="Comma 62 4 2 3" xfId="4908"/>
    <cellStyle name="Comma 62 4 3" xfId="4909"/>
    <cellStyle name="Comma 62 4 4" xfId="4910"/>
    <cellStyle name="Comma 62 5" xfId="4911"/>
    <cellStyle name="Comma 62 5 2" xfId="4912"/>
    <cellStyle name="Comma 62 5 3" xfId="4913"/>
    <cellStyle name="Comma 62 6" xfId="4914"/>
    <cellStyle name="Comma 62 7" xfId="4915"/>
    <cellStyle name="Comma 63" xfId="4916"/>
    <cellStyle name="Comma 63 2" xfId="4917"/>
    <cellStyle name="Comma 63 2 2" xfId="4918"/>
    <cellStyle name="Comma 63 2 2 2" xfId="4919"/>
    <cellStyle name="Comma 63 2 2 2 2" xfId="4920"/>
    <cellStyle name="Comma 63 2 2 2 2 2" xfId="4921"/>
    <cellStyle name="Comma 63 2 2 2 2 3" xfId="4922"/>
    <cellStyle name="Comma 63 2 2 2 3" xfId="4923"/>
    <cellStyle name="Comma 63 2 2 2 4" xfId="4924"/>
    <cellStyle name="Comma 63 2 2 3" xfId="4925"/>
    <cellStyle name="Comma 63 2 2 3 2" xfId="4926"/>
    <cellStyle name="Comma 63 2 2 3 3" xfId="4927"/>
    <cellStyle name="Comma 63 2 2 4" xfId="4928"/>
    <cellStyle name="Comma 63 2 2 5" xfId="4929"/>
    <cellStyle name="Comma 63 2 3" xfId="4930"/>
    <cellStyle name="Comma 63 2 3 2" xfId="4931"/>
    <cellStyle name="Comma 63 2 3 2 2" xfId="4932"/>
    <cellStyle name="Comma 63 2 3 2 3" xfId="4933"/>
    <cellStyle name="Comma 63 2 3 3" xfId="4934"/>
    <cellStyle name="Comma 63 2 3 4" xfId="4935"/>
    <cellStyle name="Comma 63 2 4" xfId="4936"/>
    <cellStyle name="Comma 63 2 4 2" xfId="4937"/>
    <cellStyle name="Comma 63 2 4 3" xfId="4938"/>
    <cellStyle name="Comma 63 2 5" xfId="4939"/>
    <cellStyle name="Comma 63 2 6" xfId="4940"/>
    <cellStyle name="Comma 63 3" xfId="4941"/>
    <cellStyle name="Comma 63 3 2" xfId="4942"/>
    <cellStyle name="Comma 63 3 2 2" xfId="4943"/>
    <cellStyle name="Comma 63 3 2 2 2" xfId="4944"/>
    <cellStyle name="Comma 63 3 2 2 3" xfId="4945"/>
    <cellStyle name="Comma 63 3 2 3" xfId="4946"/>
    <cellStyle name="Comma 63 3 2 4" xfId="4947"/>
    <cellStyle name="Comma 63 3 3" xfId="4948"/>
    <cellStyle name="Comma 63 3 3 2" xfId="4949"/>
    <cellStyle name="Comma 63 3 3 3" xfId="4950"/>
    <cellStyle name="Comma 63 3 4" xfId="4951"/>
    <cellStyle name="Comma 63 3 5" xfId="4952"/>
    <cellStyle name="Comma 63 4" xfId="4953"/>
    <cellStyle name="Comma 63 4 2" xfId="4954"/>
    <cellStyle name="Comma 63 4 2 2" xfId="4955"/>
    <cellStyle name="Comma 63 4 2 3" xfId="4956"/>
    <cellStyle name="Comma 63 4 3" xfId="4957"/>
    <cellStyle name="Comma 63 4 4" xfId="4958"/>
    <cellStyle name="Comma 63 5" xfId="4959"/>
    <cellStyle name="Comma 63 5 2" xfId="4960"/>
    <cellStyle name="Comma 63 5 3" xfId="4961"/>
    <cellStyle name="Comma 63 6" xfId="4962"/>
    <cellStyle name="Comma 63 7" xfId="4963"/>
    <cellStyle name="Comma 64" xfId="4964"/>
    <cellStyle name="Comma 64 2" xfId="4965"/>
    <cellStyle name="Comma 64 2 2" xfId="4966"/>
    <cellStyle name="Comma 64 2 2 2" xfId="4967"/>
    <cellStyle name="Comma 64 2 2 2 2" xfId="4968"/>
    <cellStyle name="Comma 64 2 2 2 2 2" xfId="4969"/>
    <cellStyle name="Comma 64 2 2 2 2 3" xfId="4970"/>
    <cellStyle name="Comma 64 2 2 2 3" xfId="4971"/>
    <cellStyle name="Comma 64 2 2 2 4" xfId="4972"/>
    <cellStyle name="Comma 64 2 2 3" xfId="4973"/>
    <cellStyle name="Comma 64 2 2 3 2" xfId="4974"/>
    <cellStyle name="Comma 64 2 2 3 3" xfId="4975"/>
    <cellStyle name="Comma 64 2 2 4" xfId="4976"/>
    <cellStyle name="Comma 64 2 2 5" xfId="4977"/>
    <cellStyle name="Comma 64 2 3" xfId="4978"/>
    <cellStyle name="Comma 64 2 3 2" xfId="4979"/>
    <cellStyle name="Comma 64 2 3 2 2" xfId="4980"/>
    <cellStyle name="Comma 64 2 3 2 3" xfId="4981"/>
    <cellStyle name="Comma 64 2 3 3" xfId="4982"/>
    <cellStyle name="Comma 64 2 3 4" xfId="4983"/>
    <cellStyle name="Comma 64 2 4" xfId="4984"/>
    <cellStyle name="Comma 64 2 4 2" xfId="4985"/>
    <cellStyle name="Comma 64 2 4 3" xfId="4986"/>
    <cellStyle name="Comma 64 2 5" xfId="4987"/>
    <cellStyle name="Comma 64 2 6" xfId="4988"/>
    <cellStyle name="Comma 64 3" xfId="4989"/>
    <cellStyle name="Comma 64 3 2" xfId="4990"/>
    <cellStyle name="Comma 64 3 2 2" xfId="4991"/>
    <cellStyle name="Comma 64 3 2 2 2" xfId="4992"/>
    <cellStyle name="Comma 64 3 2 2 3" xfId="4993"/>
    <cellStyle name="Comma 64 3 2 3" xfId="4994"/>
    <cellStyle name="Comma 64 3 2 4" xfId="4995"/>
    <cellStyle name="Comma 64 3 3" xfId="4996"/>
    <cellStyle name="Comma 64 3 3 2" xfId="4997"/>
    <cellStyle name="Comma 64 3 3 3" xfId="4998"/>
    <cellStyle name="Comma 64 3 4" xfId="4999"/>
    <cellStyle name="Comma 64 3 5" xfId="5000"/>
    <cellStyle name="Comma 64 4" xfId="5001"/>
    <cellStyle name="Comma 64 4 2" xfId="5002"/>
    <cellStyle name="Comma 64 4 2 2" xfId="5003"/>
    <cellStyle name="Comma 64 4 2 3" xfId="5004"/>
    <cellStyle name="Comma 64 4 3" xfId="5005"/>
    <cellStyle name="Comma 64 4 4" xfId="5006"/>
    <cellStyle name="Comma 64 5" xfId="5007"/>
    <cellStyle name="Comma 64 5 2" xfId="5008"/>
    <cellStyle name="Comma 64 5 3" xfId="5009"/>
    <cellStyle name="Comma 64 6" xfId="5010"/>
    <cellStyle name="Comma 64 7" xfId="5011"/>
    <cellStyle name="Comma 65" xfId="5012"/>
    <cellStyle name="Comma 65 2" xfId="5013"/>
    <cellStyle name="Comma 65 2 2" xfId="5014"/>
    <cellStyle name="Comma 65 2 2 2" xfId="5015"/>
    <cellStyle name="Comma 65 2 2 2 2" xfId="5016"/>
    <cellStyle name="Comma 65 2 2 2 2 2" xfId="5017"/>
    <cellStyle name="Comma 65 2 2 2 2 3" xfId="5018"/>
    <cellStyle name="Comma 65 2 2 2 3" xfId="5019"/>
    <cellStyle name="Comma 65 2 2 2 4" xfId="5020"/>
    <cellStyle name="Comma 65 2 2 3" xfId="5021"/>
    <cellStyle name="Comma 65 2 2 3 2" xfId="5022"/>
    <cellStyle name="Comma 65 2 2 3 3" xfId="5023"/>
    <cellStyle name="Comma 65 2 2 4" xfId="5024"/>
    <cellStyle name="Comma 65 2 2 5" xfId="5025"/>
    <cellStyle name="Comma 65 2 3" xfId="5026"/>
    <cellStyle name="Comma 65 2 3 2" xfId="5027"/>
    <cellStyle name="Comma 65 2 3 2 2" xfId="5028"/>
    <cellStyle name="Comma 65 2 3 2 3" xfId="5029"/>
    <cellStyle name="Comma 65 2 3 3" xfId="5030"/>
    <cellStyle name="Comma 65 2 3 4" xfId="5031"/>
    <cellStyle name="Comma 65 2 4" xfId="5032"/>
    <cellStyle name="Comma 65 2 4 2" xfId="5033"/>
    <cellStyle name="Comma 65 2 4 3" xfId="5034"/>
    <cellStyle name="Comma 65 2 5" xfId="5035"/>
    <cellStyle name="Comma 65 2 6" xfId="5036"/>
    <cellStyle name="Comma 65 3" xfId="5037"/>
    <cellStyle name="Comma 65 3 2" xfId="5038"/>
    <cellStyle name="Comma 65 3 2 2" xfId="5039"/>
    <cellStyle name="Comma 65 3 2 2 2" xfId="5040"/>
    <cellStyle name="Comma 65 3 2 2 3" xfId="5041"/>
    <cellStyle name="Comma 65 3 2 3" xfId="5042"/>
    <cellStyle name="Comma 65 3 2 4" xfId="5043"/>
    <cellStyle name="Comma 65 3 3" xfId="5044"/>
    <cellStyle name="Comma 65 3 3 2" xfId="5045"/>
    <cellStyle name="Comma 65 3 3 3" xfId="5046"/>
    <cellStyle name="Comma 65 3 4" xfId="5047"/>
    <cellStyle name="Comma 65 3 5" xfId="5048"/>
    <cellStyle name="Comma 65 4" xfId="5049"/>
    <cellStyle name="Comma 65 4 2" xfId="5050"/>
    <cellStyle name="Comma 65 4 2 2" xfId="5051"/>
    <cellStyle name="Comma 65 4 2 3" xfId="5052"/>
    <cellStyle name="Comma 65 4 3" xfId="5053"/>
    <cellStyle name="Comma 65 4 4" xfId="5054"/>
    <cellStyle name="Comma 65 5" xfId="5055"/>
    <cellStyle name="Comma 65 5 2" xfId="5056"/>
    <cellStyle name="Comma 65 5 3" xfId="5057"/>
    <cellStyle name="Comma 65 6" xfId="5058"/>
    <cellStyle name="Comma 65 7" xfId="5059"/>
    <cellStyle name="Comma 66" xfId="5060"/>
    <cellStyle name="Comma 66 2" xfId="5061"/>
    <cellStyle name="Comma 66 2 2" xfId="5062"/>
    <cellStyle name="Comma 66 2 2 2" xfId="5063"/>
    <cellStyle name="Comma 66 2 2 2 2" xfId="5064"/>
    <cellStyle name="Comma 66 2 2 2 2 2" xfId="5065"/>
    <cellStyle name="Comma 66 2 2 2 2 3" xfId="5066"/>
    <cellStyle name="Comma 66 2 2 2 3" xfId="5067"/>
    <cellStyle name="Comma 66 2 2 2 4" xfId="5068"/>
    <cellStyle name="Comma 66 2 2 3" xfId="5069"/>
    <cellStyle name="Comma 66 2 2 3 2" xfId="5070"/>
    <cellStyle name="Comma 66 2 2 3 3" xfId="5071"/>
    <cellStyle name="Comma 66 2 2 4" xfId="5072"/>
    <cellStyle name="Comma 66 2 2 5" xfId="5073"/>
    <cellStyle name="Comma 66 2 3" xfId="5074"/>
    <cellStyle name="Comma 66 2 3 2" xfId="5075"/>
    <cellStyle name="Comma 66 2 3 2 2" xfId="5076"/>
    <cellStyle name="Comma 66 2 3 2 3" xfId="5077"/>
    <cellStyle name="Comma 66 2 3 3" xfId="5078"/>
    <cellStyle name="Comma 66 2 3 4" xfId="5079"/>
    <cellStyle name="Comma 66 2 4" xfId="5080"/>
    <cellStyle name="Comma 66 2 4 2" xfId="5081"/>
    <cellStyle name="Comma 66 2 4 3" xfId="5082"/>
    <cellStyle name="Comma 66 2 5" xfId="5083"/>
    <cellStyle name="Comma 66 2 6" xfId="5084"/>
    <cellStyle name="Comma 66 3" xfId="5085"/>
    <cellStyle name="Comma 66 3 2" xfId="5086"/>
    <cellStyle name="Comma 66 3 2 2" xfId="5087"/>
    <cellStyle name="Comma 66 3 2 2 2" xfId="5088"/>
    <cellStyle name="Comma 66 3 2 2 3" xfId="5089"/>
    <cellStyle name="Comma 66 3 2 3" xfId="5090"/>
    <cellStyle name="Comma 66 3 2 4" xfId="5091"/>
    <cellStyle name="Comma 66 3 3" xfId="5092"/>
    <cellStyle name="Comma 66 3 3 2" xfId="5093"/>
    <cellStyle name="Comma 66 3 3 3" xfId="5094"/>
    <cellStyle name="Comma 66 3 4" xfId="5095"/>
    <cellStyle name="Comma 66 3 5" xfId="5096"/>
    <cellStyle name="Comma 66 4" xfId="5097"/>
    <cellStyle name="Comma 66 4 2" xfId="5098"/>
    <cellStyle name="Comma 66 4 2 2" xfId="5099"/>
    <cellStyle name="Comma 66 4 2 3" xfId="5100"/>
    <cellStyle name="Comma 66 4 3" xfId="5101"/>
    <cellStyle name="Comma 66 4 4" xfId="5102"/>
    <cellStyle name="Comma 66 5" xfId="5103"/>
    <cellStyle name="Comma 66 5 2" xfId="5104"/>
    <cellStyle name="Comma 66 5 3" xfId="5105"/>
    <cellStyle name="Comma 66 6" xfId="5106"/>
    <cellStyle name="Comma 66 7" xfId="5107"/>
    <cellStyle name="Comma 67" xfId="5108"/>
    <cellStyle name="Comma 67 2" xfId="5109"/>
    <cellStyle name="Comma 67 2 2" xfId="5110"/>
    <cellStyle name="Comma 67 2 2 2" xfId="5111"/>
    <cellStyle name="Comma 67 2 2 2 2" xfId="5112"/>
    <cellStyle name="Comma 67 2 2 2 2 2" xfId="5113"/>
    <cellStyle name="Comma 67 2 2 2 2 3" xfId="5114"/>
    <cellStyle name="Comma 67 2 2 2 3" xfId="5115"/>
    <cellStyle name="Comma 67 2 2 2 4" xfId="5116"/>
    <cellStyle name="Comma 67 2 2 3" xfId="5117"/>
    <cellStyle name="Comma 67 2 2 3 2" xfId="5118"/>
    <cellStyle name="Comma 67 2 2 3 3" xfId="5119"/>
    <cellStyle name="Comma 67 2 2 4" xfId="5120"/>
    <cellStyle name="Comma 67 2 2 5" xfId="5121"/>
    <cellStyle name="Comma 67 2 3" xfId="5122"/>
    <cellStyle name="Comma 67 2 3 2" xfId="5123"/>
    <cellStyle name="Comma 67 2 3 2 2" xfId="5124"/>
    <cellStyle name="Comma 67 2 3 2 3" xfId="5125"/>
    <cellStyle name="Comma 67 2 3 3" xfId="5126"/>
    <cellStyle name="Comma 67 2 3 4" xfId="5127"/>
    <cellStyle name="Comma 67 2 4" xfId="5128"/>
    <cellStyle name="Comma 67 2 4 2" xfId="5129"/>
    <cellStyle name="Comma 67 2 4 3" xfId="5130"/>
    <cellStyle name="Comma 67 2 5" xfId="5131"/>
    <cellStyle name="Comma 67 2 6" xfId="5132"/>
    <cellStyle name="Comma 67 3" xfId="5133"/>
    <cellStyle name="Comma 67 3 2" xfId="5134"/>
    <cellStyle name="Comma 67 3 2 2" xfId="5135"/>
    <cellStyle name="Comma 67 3 2 2 2" xfId="5136"/>
    <cellStyle name="Comma 67 3 2 2 3" xfId="5137"/>
    <cellStyle name="Comma 67 3 2 3" xfId="5138"/>
    <cellStyle name="Comma 67 3 2 4" xfId="5139"/>
    <cellStyle name="Comma 67 3 3" xfId="5140"/>
    <cellStyle name="Comma 67 3 3 2" xfId="5141"/>
    <cellStyle name="Comma 67 3 3 3" xfId="5142"/>
    <cellStyle name="Comma 67 3 4" xfId="5143"/>
    <cellStyle name="Comma 67 3 5" xfId="5144"/>
    <cellStyle name="Comma 67 4" xfId="5145"/>
    <cellStyle name="Comma 67 4 2" xfId="5146"/>
    <cellStyle name="Comma 67 4 2 2" xfId="5147"/>
    <cellStyle name="Comma 67 4 2 3" xfId="5148"/>
    <cellStyle name="Comma 67 4 3" xfId="5149"/>
    <cellStyle name="Comma 67 4 4" xfId="5150"/>
    <cellStyle name="Comma 67 5" xfId="5151"/>
    <cellStyle name="Comma 67 5 2" xfId="5152"/>
    <cellStyle name="Comma 67 5 3" xfId="5153"/>
    <cellStyle name="Comma 67 6" xfId="5154"/>
    <cellStyle name="Comma 67 7" xfId="5155"/>
    <cellStyle name="Comma 68" xfId="5156"/>
    <cellStyle name="Comma 68 2" xfId="5157"/>
    <cellStyle name="Comma 68 2 2" xfId="5158"/>
    <cellStyle name="Comma 68 2 2 2" xfId="5159"/>
    <cellStyle name="Comma 68 2 2 2 2" xfId="5160"/>
    <cellStyle name="Comma 68 2 2 2 2 2" xfId="5161"/>
    <cellStyle name="Comma 68 2 2 2 2 3" xfId="5162"/>
    <cellStyle name="Comma 68 2 2 2 3" xfId="5163"/>
    <cellStyle name="Comma 68 2 2 2 4" xfId="5164"/>
    <cellStyle name="Comma 68 2 2 3" xfId="5165"/>
    <cellStyle name="Comma 68 2 2 3 2" xfId="5166"/>
    <cellStyle name="Comma 68 2 2 3 3" xfId="5167"/>
    <cellStyle name="Comma 68 2 2 4" xfId="5168"/>
    <cellStyle name="Comma 68 2 2 5" xfId="5169"/>
    <cellStyle name="Comma 68 2 3" xfId="5170"/>
    <cellStyle name="Comma 68 2 3 2" xfId="5171"/>
    <cellStyle name="Comma 68 2 3 2 2" xfId="5172"/>
    <cellStyle name="Comma 68 2 3 2 3" xfId="5173"/>
    <cellStyle name="Comma 68 2 3 3" xfId="5174"/>
    <cellStyle name="Comma 68 2 3 4" xfId="5175"/>
    <cellStyle name="Comma 68 2 4" xfId="5176"/>
    <cellStyle name="Comma 68 2 4 2" xfId="5177"/>
    <cellStyle name="Comma 68 2 4 3" xfId="5178"/>
    <cellStyle name="Comma 68 2 5" xfId="5179"/>
    <cellStyle name="Comma 68 2 6" xfId="5180"/>
    <cellStyle name="Comma 68 3" xfId="5181"/>
    <cellStyle name="Comma 68 3 2" xfId="5182"/>
    <cellStyle name="Comma 68 3 2 2" xfId="5183"/>
    <cellStyle name="Comma 68 3 2 2 2" xfId="5184"/>
    <cellStyle name="Comma 68 3 2 2 3" xfId="5185"/>
    <cellStyle name="Comma 68 3 2 3" xfId="5186"/>
    <cellStyle name="Comma 68 3 2 4" xfId="5187"/>
    <cellStyle name="Comma 68 3 3" xfId="5188"/>
    <cellStyle name="Comma 68 3 3 2" xfId="5189"/>
    <cellStyle name="Comma 68 3 3 3" xfId="5190"/>
    <cellStyle name="Comma 68 3 4" xfId="5191"/>
    <cellStyle name="Comma 68 3 5" xfId="5192"/>
    <cellStyle name="Comma 68 4" xfId="5193"/>
    <cellStyle name="Comma 68 4 2" xfId="5194"/>
    <cellStyle name="Comma 68 4 2 2" xfId="5195"/>
    <cellStyle name="Comma 68 4 2 3" xfId="5196"/>
    <cellStyle name="Comma 68 4 3" xfId="5197"/>
    <cellStyle name="Comma 68 4 4" xfId="5198"/>
    <cellStyle name="Comma 68 5" xfId="5199"/>
    <cellStyle name="Comma 68 5 2" xfId="5200"/>
    <cellStyle name="Comma 68 5 3" xfId="5201"/>
    <cellStyle name="Comma 68 6" xfId="5202"/>
    <cellStyle name="Comma 68 7" xfId="5203"/>
    <cellStyle name="Comma 69" xfId="5204"/>
    <cellStyle name="Comma 69 2" xfId="5205"/>
    <cellStyle name="Comma 69 2 2" xfId="5206"/>
    <cellStyle name="Comma 69 2 2 2" xfId="5207"/>
    <cellStyle name="Comma 69 2 2 2 2" xfId="5208"/>
    <cellStyle name="Comma 69 2 2 2 2 2" xfId="5209"/>
    <cellStyle name="Comma 69 2 2 2 2 3" xfId="5210"/>
    <cellStyle name="Comma 69 2 2 2 3" xfId="5211"/>
    <cellStyle name="Comma 69 2 2 2 4" xfId="5212"/>
    <cellStyle name="Comma 69 2 2 3" xfId="5213"/>
    <cellStyle name="Comma 69 2 2 3 2" xfId="5214"/>
    <cellStyle name="Comma 69 2 2 3 3" xfId="5215"/>
    <cellStyle name="Comma 69 2 2 4" xfId="5216"/>
    <cellStyle name="Comma 69 2 2 5" xfId="5217"/>
    <cellStyle name="Comma 69 2 3" xfId="5218"/>
    <cellStyle name="Comma 69 2 3 2" xfId="5219"/>
    <cellStyle name="Comma 69 2 3 2 2" xfId="5220"/>
    <cellStyle name="Comma 69 2 3 2 3" xfId="5221"/>
    <cellStyle name="Comma 69 2 3 3" xfId="5222"/>
    <cellStyle name="Comma 69 2 3 4" xfId="5223"/>
    <cellStyle name="Comma 69 2 4" xfId="5224"/>
    <cellStyle name="Comma 69 2 4 2" xfId="5225"/>
    <cellStyle name="Comma 69 2 4 3" xfId="5226"/>
    <cellStyle name="Comma 69 2 5" xfId="5227"/>
    <cellStyle name="Comma 69 2 6" xfId="5228"/>
    <cellStyle name="Comma 69 3" xfId="5229"/>
    <cellStyle name="Comma 69 3 2" xfId="5230"/>
    <cellStyle name="Comma 69 3 2 2" xfId="5231"/>
    <cellStyle name="Comma 69 3 2 2 2" xfId="5232"/>
    <cellStyle name="Comma 69 3 2 2 3" xfId="5233"/>
    <cellStyle name="Comma 69 3 2 3" xfId="5234"/>
    <cellStyle name="Comma 69 3 2 4" xfId="5235"/>
    <cellStyle name="Comma 69 3 3" xfId="5236"/>
    <cellStyle name="Comma 69 3 3 2" xfId="5237"/>
    <cellStyle name="Comma 69 3 3 3" xfId="5238"/>
    <cellStyle name="Comma 69 3 4" xfId="5239"/>
    <cellStyle name="Comma 69 3 5" xfId="5240"/>
    <cellStyle name="Comma 69 4" xfId="5241"/>
    <cellStyle name="Comma 69 4 2" xfId="5242"/>
    <cellStyle name="Comma 69 4 2 2" xfId="5243"/>
    <cellStyle name="Comma 69 4 2 3" xfId="5244"/>
    <cellStyle name="Comma 69 4 3" xfId="5245"/>
    <cellStyle name="Comma 69 4 4" xfId="5246"/>
    <cellStyle name="Comma 69 5" xfId="5247"/>
    <cellStyle name="Comma 69 5 2" xfId="5248"/>
    <cellStyle name="Comma 69 5 3" xfId="5249"/>
    <cellStyle name="Comma 69 6" xfId="5250"/>
    <cellStyle name="Comma 69 7" xfId="5251"/>
    <cellStyle name="Comma 7" xfId="81"/>
    <cellStyle name="Comma 7 10" xfId="5252"/>
    <cellStyle name="Comma 7 11" xfId="5253"/>
    <cellStyle name="Comma 7 12" xfId="5254"/>
    <cellStyle name="Comma 7 13" xfId="5255"/>
    <cellStyle name="Comma 7 14" xfId="5256"/>
    <cellStyle name="Comma 7 14 2" xfId="5257"/>
    <cellStyle name="Comma 7 14 3" xfId="5258"/>
    <cellStyle name="Comma 7 15" xfId="5259"/>
    <cellStyle name="Comma 7 15 2" xfId="5260"/>
    <cellStyle name="Comma 7 15 3" xfId="5261"/>
    <cellStyle name="Comma 7 16" xfId="5262"/>
    <cellStyle name="Comma 7 16 2" xfId="5263"/>
    <cellStyle name="Comma 7 16 3" xfId="5264"/>
    <cellStyle name="Comma 7 17" xfId="5265"/>
    <cellStyle name="Comma 7 18" xfId="5266"/>
    <cellStyle name="Comma 7 2" xfId="82"/>
    <cellStyle name="Comma 7 2 2" xfId="5267"/>
    <cellStyle name="Comma 7 2 2 2" xfId="5268"/>
    <cellStyle name="Comma 7 2 2 2 2" xfId="5269"/>
    <cellStyle name="Comma 7 2 2 2 2 2" xfId="5270"/>
    <cellStyle name="Comma 7 2 2 2 2 3" xfId="5271"/>
    <cellStyle name="Comma 7 2 2 2 3" xfId="5272"/>
    <cellStyle name="Comma 7 2 2 2 4" xfId="5273"/>
    <cellStyle name="Comma 7 2 2 3" xfId="5274"/>
    <cellStyle name="Comma 7 2 2 3 2" xfId="5275"/>
    <cellStyle name="Comma 7 2 2 3 3" xfId="5276"/>
    <cellStyle name="Comma 7 2 2 4" xfId="5277"/>
    <cellStyle name="Comma 7 2 2 5" xfId="5278"/>
    <cellStyle name="Comma 7 2 3" xfId="5279"/>
    <cellStyle name="Comma 7 2 3 2" xfId="5280"/>
    <cellStyle name="Comma 7 2 3 2 2" xfId="5281"/>
    <cellStyle name="Comma 7 2 3 2 3" xfId="5282"/>
    <cellStyle name="Comma 7 2 3 3" xfId="5283"/>
    <cellStyle name="Comma 7 2 3 4" xfId="5284"/>
    <cellStyle name="Comma 7 3" xfId="5285"/>
    <cellStyle name="Comma 7 3 2" xfId="5286"/>
    <cellStyle name="Comma 7 3 2 2" xfId="5287"/>
    <cellStyle name="Comma 7 3 2 2 2" xfId="5288"/>
    <cellStyle name="Comma 7 3 2 2 2 2" xfId="5289"/>
    <cellStyle name="Comma 7 3 2 2 2 3" xfId="5290"/>
    <cellStyle name="Comma 7 3 2 2 3" xfId="5291"/>
    <cellStyle name="Comma 7 3 2 2 4" xfId="5292"/>
    <cellStyle name="Comma 7 3 2 3" xfId="5293"/>
    <cellStyle name="Comma 7 3 2 3 2" xfId="5294"/>
    <cellStyle name="Comma 7 3 2 3 3" xfId="5295"/>
    <cellStyle name="Comma 7 3 2 4" xfId="5296"/>
    <cellStyle name="Comma 7 3 2 5" xfId="5297"/>
    <cellStyle name="Comma 7 3 3" xfId="5298"/>
    <cellStyle name="Comma 7 3 3 2" xfId="5299"/>
    <cellStyle name="Comma 7 3 3 2 2" xfId="5300"/>
    <cellStyle name="Comma 7 3 3 2 3" xfId="5301"/>
    <cellStyle name="Comma 7 3 3 3" xfId="5302"/>
    <cellStyle name="Comma 7 3 3 4" xfId="5303"/>
    <cellStyle name="Comma 7 3 4" xfId="5304"/>
    <cellStyle name="Comma 7 3 4 2" xfId="5305"/>
    <cellStyle name="Comma 7 3 4 2 2" xfId="5306"/>
    <cellStyle name="Comma 7 3 4 2 3" xfId="5307"/>
    <cellStyle name="Comma 7 3 4 3" xfId="5308"/>
    <cellStyle name="Comma 7 3 4 4" xfId="5309"/>
    <cellStyle name="Comma 7 3 5" xfId="5310"/>
    <cellStyle name="Comma 7 3 5 2" xfId="5311"/>
    <cellStyle name="Comma 7 3 5 3" xfId="5312"/>
    <cellStyle name="Comma 7 3 6" xfId="5313"/>
    <cellStyle name="Comma 7 3 6 2" xfId="5314"/>
    <cellStyle name="Comma 7 3 6 3" xfId="5315"/>
    <cellStyle name="Comma 7 3 7" xfId="5316"/>
    <cellStyle name="Comma 7 3 8" xfId="5317"/>
    <cellStyle name="Comma 7 4" xfId="5318"/>
    <cellStyle name="Comma 7 4 2" xfId="5319"/>
    <cellStyle name="Comma 7 4 2 2" xfId="5320"/>
    <cellStyle name="Comma 7 4 2 3" xfId="5321"/>
    <cellStyle name="Comma 7 4 3" xfId="5322"/>
    <cellStyle name="Comma 7 4 4" xfId="5323"/>
    <cellStyle name="Comma 7 5" xfId="5324"/>
    <cellStyle name="Comma 7 5 2" xfId="5325"/>
    <cellStyle name="Comma 7 5 3" xfId="5326"/>
    <cellStyle name="Comma 7 6" xfId="5327"/>
    <cellStyle name="Comma 7 6 2" xfId="5328"/>
    <cellStyle name="Comma 7 6 3" xfId="5329"/>
    <cellStyle name="Comma 7 7" xfId="5330"/>
    <cellStyle name="Comma 7 8" xfId="5331"/>
    <cellStyle name="Comma 7 9" xfId="5332"/>
    <cellStyle name="Comma 70" xfId="5333"/>
    <cellStyle name="Comma 70 2" xfId="5334"/>
    <cellStyle name="Comma 70 2 2" xfId="5335"/>
    <cellStyle name="Comma 70 2 2 2" xfId="5336"/>
    <cellStyle name="Comma 70 2 2 2 2" xfId="5337"/>
    <cellStyle name="Comma 70 2 2 2 2 2" xfId="5338"/>
    <cellStyle name="Comma 70 2 2 2 2 3" xfId="5339"/>
    <cellStyle name="Comma 70 2 2 2 3" xfId="5340"/>
    <cellStyle name="Comma 70 2 2 2 4" xfId="5341"/>
    <cellStyle name="Comma 70 2 2 3" xfId="5342"/>
    <cellStyle name="Comma 70 2 2 3 2" xfId="5343"/>
    <cellStyle name="Comma 70 2 2 3 3" xfId="5344"/>
    <cellStyle name="Comma 70 2 2 4" xfId="5345"/>
    <cellStyle name="Comma 70 2 2 5" xfId="5346"/>
    <cellStyle name="Comma 70 2 3" xfId="5347"/>
    <cellStyle name="Comma 70 2 3 2" xfId="5348"/>
    <cellStyle name="Comma 70 2 3 2 2" xfId="5349"/>
    <cellStyle name="Comma 70 2 3 2 3" xfId="5350"/>
    <cellStyle name="Comma 70 2 3 3" xfId="5351"/>
    <cellStyle name="Comma 70 2 3 4" xfId="5352"/>
    <cellStyle name="Comma 70 2 4" xfId="5353"/>
    <cellStyle name="Comma 70 2 4 2" xfId="5354"/>
    <cellStyle name="Comma 70 2 4 3" xfId="5355"/>
    <cellStyle name="Comma 70 2 5" xfId="5356"/>
    <cellStyle name="Comma 70 2 6" xfId="5357"/>
    <cellStyle name="Comma 70 3" xfId="5358"/>
    <cellStyle name="Comma 70 3 2" xfId="5359"/>
    <cellStyle name="Comma 70 3 2 2" xfId="5360"/>
    <cellStyle name="Comma 70 3 2 2 2" xfId="5361"/>
    <cellStyle name="Comma 70 3 2 2 3" xfId="5362"/>
    <cellStyle name="Comma 70 3 2 3" xfId="5363"/>
    <cellStyle name="Comma 70 3 2 4" xfId="5364"/>
    <cellStyle name="Comma 70 3 3" xfId="5365"/>
    <cellStyle name="Comma 70 3 3 2" xfId="5366"/>
    <cellStyle name="Comma 70 3 3 3" xfId="5367"/>
    <cellStyle name="Comma 70 3 4" xfId="5368"/>
    <cellStyle name="Comma 70 3 5" xfId="5369"/>
    <cellStyle name="Comma 70 4" xfId="5370"/>
    <cellStyle name="Comma 70 4 2" xfId="5371"/>
    <cellStyle name="Comma 70 4 2 2" xfId="5372"/>
    <cellStyle name="Comma 70 4 2 3" xfId="5373"/>
    <cellStyle name="Comma 70 4 3" xfId="5374"/>
    <cellStyle name="Comma 70 4 4" xfId="5375"/>
    <cellStyle name="Comma 70 5" xfId="5376"/>
    <cellStyle name="Comma 70 5 2" xfId="5377"/>
    <cellStyle name="Comma 70 5 3" xfId="5378"/>
    <cellStyle name="Comma 70 6" xfId="5379"/>
    <cellStyle name="Comma 70 7" xfId="5380"/>
    <cellStyle name="Comma 71" xfId="5381"/>
    <cellStyle name="Comma 71 2" xfId="5382"/>
    <cellStyle name="Comma 71 2 2" xfId="5383"/>
    <cellStyle name="Comma 71 2 2 2" xfId="5384"/>
    <cellStyle name="Comma 71 2 2 2 2" xfId="5385"/>
    <cellStyle name="Comma 71 2 2 2 2 2" xfId="5386"/>
    <cellStyle name="Comma 71 2 2 2 2 3" xfId="5387"/>
    <cellStyle name="Comma 71 2 2 2 3" xfId="5388"/>
    <cellStyle name="Comma 71 2 2 2 4" xfId="5389"/>
    <cellStyle name="Comma 71 2 2 3" xfId="5390"/>
    <cellStyle name="Comma 71 2 2 3 2" xfId="5391"/>
    <cellStyle name="Comma 71 2 2 3 3" xfId="5392"/>
    <cellStyle name="Comma 71 2 2 4" xfId="5393"/>
    <cellStyle name="Comma 71 2 2 5" xfId="5394"/>
    <cellStyle name="Comma 71 2 3" xfId="5395"/>
    <cellStyle name="Comma 71 2 3 2" xfId="5396"/>
    <cellStyle name="Comma 71 2 3 2 2" xfId="5397"/>
    <cellStyle name="Comma 71 2 3 2 3" xfId="5398"/>
    <cellStyle name="Comma 71 2 3 3" xfId="5399"/>
    <cellStyle name="Comma 71 2 3 4" xfId="5400"/>
    <cellStyle name="Comma 71 2 4" xfId="5401"/>
    <cellStyle name="Comma 71 2 4 2" xfId="5402"/>
    <cellStyle name="Comma 71 2 4 3" xfId="5403"/>
    <cellStyle name="Comma 71 2 5" xfId="5404"/>
    <cellStyle name="Comma 71 2 6" xfId="5405"/>
    <cellStyle name="Comma 71 3" xfId="5406"/>
    <cellStyle name="Comma 71 3 2" xfId="5407"/>
    <cellStyle name="Comma 71 3 2 2" xfId="5408"/>
    <cellStyle name="Comma 71 3 2 2 2" xfId="5409"/>
    <cellStyle name="Comma 71 3 2 2 3" xfId="5410"/>
    <cellStyle name="Comma 71 3 2 3" xfId="5411"/>
    <cellStyle name="Comma 71 3 2 4" xfId="5412"/>
    <cellStyle name="Comma 71 3 3" xfId="5413"/>
    <cellStyle name="Comma 71 3 3 2" xfId="5414"/>
    <cellStyle name="Comma 71 3 3 3" xfId="5415"/>
    <cellStyle name="Comma 71 3 4" xfId="5416"/>
    <cellStyle name="Comma 71 3 5" xfId="5417"/>
    <cellStyle name="Comma 71 4" xfId="5418"/>
    <cellStyle name="Comma 71 4 2" xfId="5419"/>
    <cellStyle name="Comma 71 4 2 2" xfId="5420"/>
    <cellStyle name="Comma 71 4 2 3" xfId="5421"/>
    <cellStyle name="Comma 71 4 3" xfId="5422"/>
    <cellStyle name="Comma 71 4 4" xfId="5423"/>
    <cellStyle name="Comma 71 5" xfId="5424"/>
    <cellStyle name="Comma 71 5 2" xfId="5425"/>
    <cellStyle name="Comma 71 5 3" xfId="5426"/>
    <cellStyle name="Comma 71 6" xfId="5427"/>
    <cellStyle name="Comma 71 7" xfId="5428"/>
    <cellStyle name="Comma 72" xfId="5429"/>
    <cellStyle name="Comma 72 2" xfId="5430"/>
    <cellStyle name="Comma 72 2 2" xfId="5431"/>
    <cellStyle name="Comma 72 2 2 2" xfId="5432"/>
    <cellStyle name="Comma 72 2 2 2 2" xfId="5433"/>
    <cellStyle name="Comma 72 2 2 2 2 2" xfId="5434"/>
    <cellStyle name="Comma 72 2 2 2 2 3" xfId="5435"/>
    <cellStyle name="Comma 72 2 2 2 3" xfId="5436"/>
    <cellStyle name="Comma 72 2 2 2 4" xfId="5437"/>
    <cellStyle name="Comma 72 2 2 3" xfId="5438"/>
    <cellStyle name="Comma 72 2 2 3 2" xfId="5439"/>
    <cellStyle name="Comma 72 2 2 3 3" xfId="5440"/>
    <cellStyle name="Comma 72 2 2 4" xfId="5441"/>
    <cellStyle name="Comma 72 2 2 5" xfId="5442"/>
    <cellStyle name="Comma 72 2 3" xfId="5443"/>
    <cellStyle name="Comma 72 2 3 2" xfId="5444"/>
    <cellStyle name="Comma 72 2 3 2 2" xfId="5445"/>
    <cellStyle name="Comma 72 2 3 2 3" xfId="5446"/>
    <cellStyle name="Comma 72 2 3 3" xfId="5447"/>
    <cellStyle name="Comma 72 2 3 4" xfId="5448"/>
    <cellStyle name="Comma 72 2 4" xfId="5449"/>
    <cellStyle name="Comma 72 2 4 2" xfId="5450"/>
    <cellStyle name="Comma 72 2 4 3" xfId="5451"/>
    <cellStyle name="Comma 72 2 5" xfId="5452"/>
    <cellStyle name="Comma 72 2 6" xfId="5453"/>
    <cellStyle name="Comma 72 3" xfId="5454"/>
    <cellStyle name="Comma 72 3 2" xfId="5455"/>
    <cellStyle name="Comma 72 3 2 2" xfId="5456"/>
    <cellStyle name="Comma 72 3 2 2 2" xfId="5457"/>
    <cellStyle name="Comma 72 3 2 2 3" xfId="5458"/>
    <cellStyle name="Comma 72 3 2 3" xfId="5459"/>
    <cellStyle name="Comma 72 3 2 4" xfId="5460"/>
    <cellStyle name="Comma 72 3 3" xfId="5461"/>
    <cellStyle name="Comma 72 3 3 2" xfId="5462"/>
    <cellStyle name="Comma 72 3 3 3" xfId="5463"/>
    <cellStyle name="Comma 72 3 4" xfId="5464"/>
    <cellStyle name="Comma 72 3 5" xfId="5465"/>
    <cellStyle name="Comma 72 4" xfId="5466"/>
    <cellStyle name="Comma 72 4 2" xfId="5467"/>
    <cellStyle name="Comma 72 4 2 2" xfId="5468"/>
    <cellStyle name="Comma 72 4 2 3" xfId="5469"/>
    <cellStyle name="Comma 72 4 3" xfId="5470"/>
    <cellStyle name="Comma 72 4 4" xfId="5471"/>
    <cellStyle name="Comma 72 5" xfId="5472"/>
    <cellStyle name="Comma 72 5 2" xfId="5473"/>
    <cellStyle name="Comma 72 5 3" xfId="5474"/>
    <cellStyle name="Comma 72 6" xfId="5475"/>
    <cellStyle name="Comma 72 7" xfId="5476"/>
    <cellStyle name="Comma 73" xfId="5477"/>
    <cellStyle name="Comma 73 2" xfId="5478"/>
    <cellStyle name="Comma 73 2 2" xfId="5479"/>
    <cellStyle name="Comma 73 2 2 2" xfId="5480"/>
    <cellStyle name="Comma 73 2 2 2 2" xfId="5481"/>
    <cellStyle name="Comma 73 2 2 2 2 2" xfId="5482"/>
    <cellStyle name="Comma 73 2 2 2 2 3" xfId="5483"/>
    <cellStyle name="Comma 73 2 2 2 3" xfId="5484"/>
    <cellStyle name="Comma 73 2 2 2 4" xfId="5485"/>
    <cellStyle name="Comma 73 2 2 3" xfId="5486"/>
    <cellStyle name="Comma 73 2 2 3 2" xfId="5487"/>
    <cellStyle name="Comma 73 2 2 3 3" xfId="5488"/>
    <cellStyle name="Comma 73 2 2 4" xfId="5489"/>
    <cellStyle name="Comma 73 2 2 5" xfId="5490"/>
    <cellStyle name="Comma 73 2 3" xfId="5491"/>
    <cellStyle name="Comma 73 2 3 2" xfId="5492"/>
    <cellStyle name="Comma 73 2 3 2 2" xfId="5493"/>
    <cellStyle name="Comma 73 2 3 2 3" xfId="5494"/>
    <cellStyle name="Comma 73 2 3 3" xfId="5495"/>
    <cellStyle name="Comma 73 2 3 4" xfId="5496"/>
    <cellStyle name="Comma 73 2 4" xfId="5497"/>
    <cellStyle name="Comma 73 2 4 2" xfId="5498"/>
    <cellStyle name="Comma 73 2 4 3" xfId="5499"/>
    <cellStyle name="Comma 73 2 5" xfId="5500"/>
    <cellStyle name="Comma 73 2 6" xfId="5501"/>
    <cellStyle name="Comma 73 3" xfId="5502"/>
    <cellStyle name="Comma 73 3 2" xfId="5503"/>
    <cellStyle name="Comma 73 3 2 2" xfId="5504"/>
    <cellStyle name="Comma 73 3 2 2 2" xfId="5505"/>
    <cellStyle name="Comma 73 3 2 2 3" xfId="5506"/>
    <cellStyle name="Comma 73 3 2 3" xfId="5507"/>
    <cellStyle name="Comma 73 3 2 4" xfId="5508"/>
    <cellStyle name="Comma 73 3 3" xfId="5509"/>
    <cellStyle name="Comma 73 3 3 2" xfId="5510"/>
    <cellStyle name="Comma 73 3 3 3" xfId="5511"/>
    <cellStyle name="Comma 73 3 4" xfId="5512"/>
    <cellStyle name="Comma 73 3 5" xfId="5513"/>
    <cellStyle name="Comma 73 4" xfId="5514"/>
    <cellStyle name="Comma 73 4 2" xfId="5515"/>
    <cellStyle name="Comma 73 4 2 2" xfId="5516"/>
    <cellStyle name="Comma 73 4 2 3" xfId="5517"/>
    <cellStyle name="Comma 73 4 3" xfId="5518"/>
    <cellStyle name="Comma 73 4 4" xfId="5519"/>
    <cellStyle name="Comma 73 5" xfId="5520"/>
    <cellStyle name="Comma 73 5 2" xfId="5521"/>
    <cellStyle name="Comma 73 5 3" xfId="5522"/>
    <cellStyle name="Comma 73 6" xfId="5523"/>
    <cellStyle name="Comma 73 7" xfId="5524"/>
    <cellStyle name="Comma 74" xfId="5525"/>
    <cellStyle name="Comma 74 2" xfId="5526"/>
    <cellStyle name="Comma 74 2 2" xfId="5527"/>
    <cellStyle name="Comma 74 2 2 2" xfId="5528"/>
    <cellStyle name="Comma 74 2 2 2 2" xfId="5529"/>
    <cellStyle name="Comma 74 2 2 2 2 2" xfId="5530"/>
    <cellStyle name="Comma 74 2 2 2 2 3" xfId="5531"/>
    <cellStyle name="Comma 74 2 2 2 3" xfId="5532"/>
    <cellStyle name="Comma 74 2 2 2 4" xfId="5533"/>
    <cellStyle name="Comma 74 2 2 3" xfId="5534"/>
    <cellStyle name="Comma 74 2 2 3 2" xfId="5535"/>
    <cellStyle name="Comma 74 2 2 3 3" xfId="5536"/>
    <cellStyle name="Comma 74 2 2 4" xfId="5537"/>
    <cellStyle name="Comma 74 2 2 5" xfId="5538"/>
    <cellStyle name="Comma 74 2 3" xfId="5539"/>
    <cellStyle name="Comma 74 2 3 2" xfId="5540"/>
    <cellStyle name="Comma 74 2 3 2 2" xfId="5541"/>
    <cellStyle name="Comma 74 2 3 2 3" xfId="5542"/>
    <cellStyle name="Comma 74 2 3 3" xfId="5543"/>
    <cellStyle name="Comma 74 2 3 4" xfId="5544"/>
    <cellStyle name="Comma 74 2 4" xfId="5545"/>
    <cellStyle name="Comma 74 2 4 2" xfId="5546"/>
    <cellStyle name="Comma 74 2 4 3" xfId="5547"/>
    <cellStyle name="Comma 74 2 5" xfId="5548"/>
    <cellStyle name="Comma 74 2 6" xfId="5549"/>
    <cellStyle name="Comma 74 3" xfId="5550"/>
    <cellStyle name="Comma 74 3 2" xfId="5551"/>
    <cellStyle name="Comma 74 3 2 2" xfId="5552"/>
    <cellStyle name="Comma 74 3 2 2 2" xfId="5553"/>
    <cellStyle name="Comma 74 3 2 2 3" xfId="5554"/>
    <cellStyle name="Comma 74 3 2 3" xfId="5555"/>
    <cellStyle name="Comma 74 3 2 4" xfId="5556"/>
    <cellStyle name="Comma 74 3 3" xfId="5557"/>
    <cellStyle name="Comma 74 3 3 2" xfId="5558"/>
    <cellStyle name="Comma 74 3 3 3" xfId="5559"/>
    <cellStyle name="Comma 74 3 4" xfId="5560"/>
    <cellStyle name="Comma 74 3 5" xfId="5561"/>
    <cellStyle name="Comma 74 4" xfId="5562"/>
    <cellStyle name="Comma 74 4 2" xfId="5563"/>
    <cellStyle name="Comma 74 4 2 2" xfId="5564"/>
    <cellStyle name="Comma 74 4 2 3" xfId="5565"/>
    <cellStyle name="Comma 74 4 3" xfId="5566"/>
    <cellStyle name="Comma 74 4 4" xfId="5567"/>
    <cellStyle name="Comma 74 5" xfId="5568"/>
    <cellStyle name="Comma 74 5 2" xfId="5569"/>
    <cellStyle name="Comma 74 5 3" xfId="5570"/>
    <cellStyle name="Comma 74 6" xfId="5571"/>
    <cellStyle name="Comma 74 7" xfId="5572"/>
    <cellStyle name="Comma 75" xfId="5573"/>
    <cellStyle name="Comma 75 2" xfId="5574"/>
    <cellStyle name="Comma 75 2 2" xfId="5575"/>
    <cellStyle name="Comma 75 2 2 2" xfId="5576"/>
    <cellStyle name="Comma 75 2 2 2 2" xfId="5577"/>
    <cellStyle name="Comma 75 2 2 2 2 2" xfId="5578"/>
    <cellStyle name="Comma 75 2 2 2 2 3" xfId="5579"/>
    <cellStyle name="Comma 75 2 2 2 3" xfId="5580"/>
    <cellStyle name="Comma 75 2 2 2 4" xfId="5581"/>
    <cellStyle name="Comma 75 2 2 3" xfId="5582"/>
    <cellStyle name="Comma 75 2 2 3 2" xfId="5583"/>
    <cellStyle name="Comma 75 2 2 3 3" xfId="5584"/>
    <cellStyle name="Comma 75 2 2 4" xfId="5585"/>
    <cellStyle name="Comma 75 2 2 5" xfId="5586"/>
    <cellStyle name="Comma 75 2 3" xfId="5587"/>
    <cellStyle name="Comma 75 2 3 2" xfId="5588"/>
    <cellStyle name="Comma 75 2 3 2 2" xfId="5589"/>
    <cellStyle name="Comma 75 2 3 2 3" xfId="5590"/>
    <cellStyle name="Comma 75 2 3 3" xfId="5591"/>
    <cellStyle name="Comma 75 2 3 4" xfId="5592"/>
    <cellStyle name="Comma 75 2 4" xfId="5593"/>
    <cellStyle name="Comma 75 2 4 2" xfId="5594"/>
    <cellStyle name="Comma 75 2 4 3" xfId="5595"/>
    <cellStyle name="Comma 75 2 5" xfId="5596"/>
    <cellStyle name="Comma 75 2 6" xfId="5597"/>
    <cellStyle name="Comma 75 3" xfId="5598"/>
    <cellStyle name="Comma 75 3 2" xfId="5599"/>
    <cellStyle name="Comma 75 3 2 2" xfId="5600"/>
    <cellStyle name="Comma 75 3 2 2 2" xfId="5601"/>
    <cellStyle name="Comma 75 3 2 2 3" xfId="5602"/>
    <cellStyle name="Comma 75 3 2 3" xfId="5603"/>
    <cellStyle name="Comma 75 3 2 4" xfId="5604"/>
    <cellStyle name="Comma 75 3 3" xfId="5605"/>
    <cellStyle name="Comma 75 3 3 2" xfId="5606"/>
    <cellStyle name="Comma 75 3 3 3" xfId="5607"/>
    <cellStyle name="Comma 75 3 4" xfId="5608"/>
    <cellStyle name="Comma 75 3 5" xfId="5609"/>
    <cellStyle name="Comma 75 4" xfId="5610"/>
    <cellStyle name="Comma 75 4 2" xfId="5611"/>
    <cellStyle name="Comma 75 4 2 2" xfId="5612"/>
    <cellStyle name="Comma 75 4 2 3" xfId="5613"/>
    <cellStyle name="Comma 75 4 3" xfId="5614"/>
    <cellStyle name="Comma 75 4 4" xfId="5615"/>
    <cellStyle name="Comma 75 5" xfId="5616"/>
    <cellStyle name="Comma 75 5 2" xfId="5617"/>
    <cellStyle name="Comma 75 5 3" xfId="5618"/>
    <cellStyle name="Comma 75 6" xfId="5619"/>
    <cellStyle name="Comma 75 7" xfId="5620"/>
    <cellStyle name="Comma 76" xfId="5621"/>
    <cellStyle name="Comma 76 2" xfId="5622"/>
    <cellStyle name="Comma 76 2 2" xfId="5623"/>
    <cellStyle name="Comma 76 2 2 2" xfId="5624"/>
    <cellStyle name="Comma 76 2 2 2 2" xfId="5625"/>
    <cellStyle name="Comma 76 2 2 2 2 2" xfId="5626"/>
    <cellStyle name="Comma 76 2 2 2 2 3" xfId="5627"/>
    <cellStyle name="Comma 76 2 2 2 3" xfId="5628"/>
    <cellStyle name="Comma 76 2 2 2 4" xfId="5629"/>
    <cellStyle name="Comma 76 2 2 3" xfId="5630"/>
    <cellStyle name="Comma 76 2 2 3 2" xfId="5631"/>
    <cellStyle name="Comma 76 2 2 3 3" xfId="5632"/>
    <cellStyle name="Comma 76 2 2 4" xfId="5633"/>
    <cellStyle name="Comma 76 2 2 5" xfId="5634"/>
    <cellStyle name="Comma 76 2 3" xfId="5635"/>
    <cellStyle name="Comma 76 2 3 2" xfId="5636"/>
    <cellStyle name="Comma 76 2 3 2 2" xfId="5637"/>
    <cellStyle name="Comma 76 2 3 2 3" xfId="5638"/>
    <cellStyle name="Comma 76 2 3 3" xfId="5639"/>
    <cellStyle name="Comma 76 2 3 4" xfId="5640"/>
    <cellStyle name="Comma 76 2 4" xfId="5641"/>
    <cellStyle name="Comma 76 2 4 2" xfId="5642"/>
    <cellStyle name="Comma 76 2 4 3" xfId="5643"/>
    <cellStyle name="Comma 76 2 5" xfId="5644"/>
    <cellStyle name="Comma 76 2 6" xfId="5645"/>
    <cellStyle name="Comma 76 3" xfId="5646"/>
    <cellStyle name="Comma 76 3 2" xfId="5647"/>
    <cellStyle name="Comma 76 3 2 2" xfId="5648"/>
    <cellStyle name="Comma 76 3 2 2 2" xfId="5649"/>
    <cellStyle name="Comma 76 3 2 2 3" xfId="5650"/>
    <cellStyle name="Comma 76 3 2 3" xfId="5651"/>
    <cellStyle name="Comma 76 3 2 4" xfId="5652"/>
    <cellStyle name="Comma 76 3 3" xfId="5653"/>
    <cellStyle name="Comma 76 3 3 2" xfId="5654"/>
    <cellStyle name="Comma 76 3 3 3" xfId="5655"/>
    <cellStyle name="Comma 76 3 4" xfId="5656"/>
    <cellStyle name="Comma 76 3 5" xfId="5657"/>
    <cellStyle name="Comma 76 4" xfId="5658"/>
    <cellStyle name="Comma 76 4 2" xfId="5659"/>
    <cellStyle name="Comma 76 4 2 2" xfId="5660"/>
    <cellStyle name="Comma 76 4 2 3" xfId="5661"/>
    <cellStyle name="Comma 76 4 3" xfId="5662"/>
    <cellStyle name="Comma 76 4 4" xfId="5663"/>
    <cellStyle name="Comma 76 5" xfId="5664"/>
    <cellStyle name="Comma 76 5 2" xfId="5665"/>
    <cellStyle name="Comma 76 5 3" xfId="5666"/>
    <cellStyle name="Comma 76 6" xfId="5667"/>
    <cellStyle name="Comma 76 7" xfId="5668"/>
    <cellStyle name="Comma 77" xfId="5669"/>
    <cellStyle name="Comma 77 2" xfId="5670"/>
    <cellStyle name="Comma 77 2 2" xfId="5671"/>
    <cellStyle name="Comma 77 2 2 2" xfId="5672"/>
    <cellStyle name="Comma 77 2 2 2 2" xfId="5673"/>
    <cellStyle name="Comma 77 2 2 2 2 2" xfId="5674"/>
    <cellStyle name="Comma 77 2 2 2 2 3" xfId="5675"/>
    <cellStyle name="Comma 77 2 2 2 3" xfId="5676"/>
    <cellStyle name="Comma 77 2 2 2 4" xfId="5677"/>
    <cellStyle name="Comma 77 2 2 3" xfId="5678"/>
    <cellStyle name="Comma 77 2 2 3 2" xfId="5679"/>
    <cellStyle name="Comma 77 2 2 3 3" xfId="5680"/>
    <cellStyle name="Comma 77 2 2 4" xfId="5681"/>
    <cellStyle name="Comma 77 2 2 5" xfId="5682"/>
    <cellStyle name="Comma 77 2 3" xfId="5683"/>
    <cellStyle name="Comma 77 2 3 2" xfId="5684"/>
    <cellStyle name="Comma 77 2 3 2 2" xfId="5685"/>
    <cellStyle name="Comma 77 2 3 2 3" xfId="5686"/>
    <cellStyle name="Comma 77 2 3 3" xfId="5687"/>
    <cellStyle name="Comma 77 2 3 4" xfId="5688"/>
    <cellStyle name="Comma 77 2 4" xfId="5689"/>
    <cellStyle name="Comma 77 2 4 2" xfId="5690"/>
    <cellStyle name="Comma 77 2 4 3" xfId="5691"/>
    <cellStyle name="Comma 77 2 5" xfId="5692"/>
    <cellStyle name="Comma 77 2 6" xfId="5693"/>
    <cellStyle name="Comma 77 3" xfId="5694"/>
    <cellStyle name="Comma 77 3 2" xfId="5695"/>
    <cellStyle name="Comma 77 3 2 2" xfId="5696"/>
    <cellStyle name="Comma 77 3 2 2 2" xfId="5697"/>
    <cellStyle name="Comma 77 3 2 2 3" xfId="5698"/>
    <cellStyle name="Comma 77 3 2 3" xfId="5699"/>
    <cellStyle name="Comma 77 3 2 4" xfId="5700"/>
    <cellStyle name="Comma 77 3 3" xfId="5701"/>
    <cellStyle name="Comma 77 3 3 2" xfId="5702"/>
    <cellStyle name="Comma 77 3 3 3" xfId="5703"/>
    <cellStyle name="Comma 77 3 4" xfId="5704"/>
    <cellStyle name="Comma 77 3 5" xfId="5705"/>
    <cellStyle name="Comma 77 4" xfId="5706"/>
    <cellStyle name="Comma 77 4 2" xfId="5707"/>
    <cellStyle name="Comma 77 4 2 2" xfId="5708"/>
    <cellStyle name="Comma 77 4 2 3" xfId="5709"/>
    <cellStyle name="Comma 77 4 3" xfId="5710"/>
    <cellStyle name="Comma 77 4 4" xfId="5711"/>
    <cellStyle name="Comma 77 5" xfId="5712"/>
    <cellStyle name="Comma 77 5 2" xfId="5713"/>
    <cellStyle name="Comma 77 5 3" xfId="5714"/>
    <cellStyle name="Comma 77 6" xfId="5715"/>
    <cellStyle name="Comma 77 7" xfId="5716"/>
    <cellStyle name="Comma 78" xfId="5717"/>
    <cellStyle name="Comma 78 2" xfId="5718"/>
    <cellStyle name="Comma 78 2 2" xfId="5719"/>
    <cellStyle name="Comma 78 2 2 2" xfId="5720"/>
    <cellStyle name="Comma 78 2 2 2 2" xfId="5721"/>
    <cellStyle name="Comma 78 2 2 2 2 2" xfId="5722"/>
    <cellStyle name="Comma 78 2 2 2 2 3" xfId="5723"/>
    <cellStyle name="Comma 78 2 2 2 3" xfId="5724"/>
    <cellStyle name="Comma 78 2 2 2 4" xfId="5725"/>
    <cellStyle name="Comma 78 2 2 3" xfId="5726"/>
    <cellStyle name="Comma 78 2 2 3 2" xfId="5727"/>
    <cellStyle name="Comma 78 2 2 3 3" xfId="5728"/>
    <cellStyle name="Comma 78 2 2 4" xfId="5729"/>
    <cellStyle name="Comma 78 2 2 5" xfId="5730"/>
    <cellStyle name="Comma 78 2 3" xfId="5731"/>
    <cellStyle name="Comma 78 2 3 2" xfId="5732"/>
    <cellStyle name="Comma 78 2 3 2 2" xfId="5733"/>
    <cellStyle name="Comma 78 2 3 2 3" xfId="5734"/>
    <cellStyle name="Comma 78 2 3 3" xfId="5735"/>
    <cellStyle name="Comma 78 2 3 4" xfId="5736"/>
    <cellStyle name="Comma 78 2 4" xfId="5737"/>
    <cellStyle name="Comma 78 2 4 2" xfId="5738"/>
    <cellStyle name="Comma 78 2 4 3" xfId="5739"/>
    <cellStyle name="Comma 78 2 5" xfId="5740"/>
    <cellStyle name="Comma 78 2 6" xfId="5741"/>
    <cellStyle name="Comma 78 3" xfId="5742"/>
    <cellStyle name="Comma 78 3 2" xfId="5743"/>
    <cellStyle name="Comma 78 3 2 2" xfId="5744"/>
    <cellStyle name="Comma 78 3 2 2 2" xfId="5745"/>
    <cellStyle name="Comma 78 3 2 2 3" xfId="5746"/>
    <cellStyle name="Comma 78 3 2 3" xfId="5747"/>
    <cellStyle name="Comma 78 3 2 4" xfId="5748"/>
    <cellStyle name="Comma 78 3 3" xfId="5749"/>
    <cellStyle name="Comma 78 3 3 2" xfId="5750"/>
    <cellStyle name="Comma 78 3 3 3" xfId="5751"/>
    <cellStyle name="Comma 78 3 4" xfId="5752"/>
    <cellStyle name="Comma 78 3 5" xfId="5753"/>
    <cellStyle name="Comma 78 4" xfId="5754"/>
    <cellStyle name="Comma 78 4 2" xfId="5755"/>
    <cellStyle name="Comma 78 4 2 2" xfId="5756"/>
    <cellStyle name="Comma 78 4 2 3" xfId="5757"/>
    <cellStyle name="Comma 78 4 3" xfId="5758"/>
    <cellStyle name="Comma 78 4 4" xfId="5759"/>
    <cellStyle name="Comma 78 5" xfId="5760"/>
    <cellStyle name="Comma 78 5 2" xfId="5761"/>
    <cellStyle name="Comma 78 5 3" xfId="5762"/>
    <cellStyle name="Comma 78 6" xfId="5763"/>
    <cellStyle name="Comma 78 7" xfId="5764"/>
    <cellStyle name="Comma 79" xfId="5765"/>
    <cellStyle name="Comma 79 2" xfId="5766"/>
    <cellStyle name="Comma 79 2 2" xfId="5767"/>
    <cellStyle name="Comma 79 2 2 2" xfId="5768"/>
    <cellStyle name="Comma 79 2 2 2 2" xfId="5769"/>
    <cellStyle name="Comma 79 2 2 2 2 2" xfId="5770"/>
    <cellStyle name="Comma 79 2 2 2 2 3" xfId="5771"/>
    <cellStyle name="Comma 79 2 2 2 3" xfId="5772"/>
    <cellStyle name="Comma 79 2 2 2 4" xfId="5773"/>
    <cellStyle name="Comma 79 2 2 3" xfId="5774"/>
    <cellStyle name="Comma 79 2 2 3 2" xfId="5775"/>
    <cellStyle name="Comma 79 2 2 3 3" xfId="5776"/>
    <cellStyle name="Comma 79 2 2 4" xfId="5777"/>
    <cellStyle name="Comma 79 2 2 5" xfId="5778"/>
    <cellStyle name="Comma 79 2 3" xfId="5779"/>
    <cellStyle name="Comma 79 2 3 2" xfId="5780"/>
    <cellStyle name="Comma 79 2 3 2 2" xfId="5781"/>
    <cellStyle name="Comma 79 2 3 2 3" xfId="5782"/>
    <cellStyle name="Comma 79 2 3 3" xfId="5783"/>
    <cellStyle name="Comma 79 2 3 4" xfId="5784"/>
    <cellStyle name="Comma 79 2 4" xfId="5785"/>
    <cellStyle name="Comma 79 2 4 2" xfId="5786"/>
    <cellStyle name="Comma 79 2 4 3" xfId="5787"/>
    <cellStyle name="Comma 79 2 5" xfId="5788"/>
    <cellStyle name="Comma 79 2 6" xfId="5789"/>
    <cellStyle name="Comma 79 3" xfId="5790"/>
    <cellStyle name="Comma 79 3 2" xfId="5791"/>
    <cellStyle name="Comma 79 3 2 2" xfId="5792"/>
    <cellStyle name="Comma 79 3 2 2 2" xfId="5793"/>
    <cellStyle name="Comma 79 3 2 2 3" xfId="5794"/>
    <cellStyle name="Comma 79 3 2 3" xfId="5795"/>
    <cellStyle name="Comma 79 3 2 4" xfId="5796"/>
    <cellStyle name="Comma 79 3 3" xfId="5797"/>
    <cellStyle name="Comma 79 3 3 2" xfId="5798"/>
    <cellStyle name="Comma 79 3 3 3" xfId="5799"/>
    <cellStyle name="Comma 79 3 4" xfId="5800"/>
    <cellStyle name="Comma 79 3 5" xfId="5801"/>
    <cellStyle name="Comma 79 4" xfId="5802"/>
    <cellStyle name="Comma 79 4 2" xfId="5803"/>
    <cellStyle name="Comma 79 4 2 2" xfId="5804"/>
    <cellStyle name="Comma 79 4 2 3" xfId="5805"/>
    <cellStyle name="Comma 79 4 3" xfId="5806"/>
    <cellStyle name="Comma 79 4 4" xfId="5807"/>
    <cellStyle name="Comma 79 5" xfId="5808"/>
    <cellStyle name="Comma 79 5 2" xfId="5809"/>
    <cellStyle name="Comma 79 5 3" xfId="5810"/>
    <cellStyle name="Comma 79 6" xfId="5811"/>
    <cellStyle name="Comma 79 7" xfId="5812"/>
    <cellStyle name="Comma 8" xfId="83"/>
    <cellStyle name="Comma 8 10" xfId="5813"/>
    <cellStyle name="Comma 8 11" xfId="5814"/>
    <cellStyle name="Comma 8 12" xfId="5815"/>
    <cellStyle name="Comma 8 2" xfId="84"/>
    <cellStyle name="Comma 8 2 2" xfId="5816"/>
    <cellStyle name="Comma 8 2 2 2" xfId="5817"/>
    <cellStyle name="Comma 8 2 2 2 2" xfId="5818"/>
    <cellStyle name="Comma 8 2 2 2 2 2" xfId="5819"/>
    <cellStyle name="Comma 8 2 2 2 2 3" xfId="5820"/>
    <cellStyle name="Comma 8 2 2 2 3" xfId="5821"/>
    <cellStyle name="Comma 8 2 2 2 4" xfId="5822"/>
    <cellStyle name="Comma 8 2 2 3" xfId="5823"/>
    <cellStyle name="Comma 8 2 2 3 2" xfId="5824"/>
    <cellStyle name="Comma 8 2 2 3 3" xfId="5825"/>
    <cellStyle name="Comma 8 2 2 4" xfId="5826"/>
    <cellStyle name="Comma 8 2 2 5" xfId="5827"/>
    <cellStyle name="Comma 8 2 3" xfId="5828"/>
    <cellStyle name="Comma 8 2 3 2" xfId="5829"/>
    <cellStyle name="Comma 8 2 3 2 2" xfId="5830"/>
    <cellStyle name="Comma 8 2 3 2 3" xfId="5831"/>
    <cellStyle name="Comma 8 2 3 3" xfId="5832"/>
    <cellStyle name="Comma 8 2 3 4" xfId="5833"/>
    <cellStyle name="Comma 8 3" xfId="5834"/>
    <cellStyle name="Comma 8 3 2" xfId="5835"/>
    <cellStyle name="Comma 8 3 2 2" xfId="5836"/>
    <cellStyle name="Comma 8 3 2 2 2" xfId="5837"/>
    <cellStyle name="Comma 8 3 2 2 2 2" xfId="5838"/>
    <cellStyle name="Comma 8 3 2 2 2 3" xfId="5839"/>
    <cellStyle name="Comma 8 3 2 2 3" xfId="5840"/>
    <cellStyle name="Comma 8 3 2 2 4" xfId="5841"/>
    <cellStyle name="Comma 8 3 2 3" xfId="5842"/>
    <cellStyle name="Comma 8 3 2 3 2" xfId="5843"/>
    <cellStyle name="Comma 8 3 2 3 2 2" xfId="5844"/>
    <cellStyle name="Comma 8 3 2 3 2 3" xfId="5845"/>
    <cellStyle name="Comma 8 3 2 3 3" xfId="5846"/>
    <cellStyle name="Comma 8 3 2 3 4" xfId="5847"/>
    <cellStyle name="Comma 8 3 2 4" xfId="5848"/>
    <cellStyle name="Comma 8 3 2 4 2" xfId="5849"/>
    <cellStyle name="Comma 8 3 2 4 3" xfId="5850"/>
    <cellStyle name="Comma 8 3 2 5" xfId="5851"/>
    <cellStyle name="Comma 8 3 2 5 2" xfId="5852"/>
    <cellStyle name="Comma 8 3 2 5 3" xfId="5853"/>
    <cellStyle name="Comma 8 3 2 6" xfId="5854"/>
    <cellStyle name="Comma 8 3 2 7" xfId="5855"/>
    <cellStyle name="Comma 8 3 3" xfId="5856"/>
    <cellStyle name="Comma 8 3 3 2" xfId="5857"/>
    <cellStyle name="Comma 8 3 3 2 2" xfId="5858"/>
    <cellStyle name="Comma 8 3 3 2 3" xfId="5859"/>
    <cellStyle name="Comma 8 3 3 3" xfId="5860"/>
    <cellStyle name="Comma 8 3 3 4" xfId="5861"/>
    <cellStyle name="Comma 8 3 4" xfId="5862"/>
    <cellStyle name="Comma 8 3 4 2" xfId="5863"/>
    <cellStyle name="Comma 8 3 4 2 2" xfId="5864"/>
    <cellStyle name="Comma 8 3 4 2 3" xfId="5865"/>
    <cellStyle name="Comma 8 3 4 3" xfId="5866"/>
    <cellStyle name="Comma 8 3 4 4" xfId="5867"/>
    <cellStyle name="Comma 8 3 5" xfId="5868"/>
    <cellStyle name="Comma 8 3 5 2" xfId="5869"/>
    <cellStyle name="Comma 8 3 5 3" xfId="5870"/>
    <cellStyle name="Comma 8 3 6" xfId="5871"/>
    <cellStyle name="Comma 8 3 6 2" xfId="5872"/>
    <cellStyle name="Comma 8 3 6 3" xfId="5873"/>
    <cellStyle name="Comma 8 3 7" xfId="5874"/>
    <cellStyle name="Comma 8 3 8" xfId="5875"/>
    <cellStyle name="Comma 8 4" xfId="5876"/>
    <cellStyle name="Comma 8 4 2" xfId="5877"/>
    <cellStyle name="Comma 8 4 2 2" xfId="5878"/>
    <cellStyle name="Comma 8 4 2 2 2" xfId="5879"/>
    <cellStyle name="Comma 8 4 2 2 3" xfId="5880"/>
    <cellStyle name="Comma 8 4 2 3" xfId="5881"/>
    <cellStyle name="Comma 8 4 2 4" xfId="5882"/>
    <cellStyle name="Comma 8 4 3" xfId="5883"/>
    <cellStyle name="Comma 8 4 3 2" xfId="5884"/>
    <cellStyle name="Comma 8 4 3 3" xfId="5885"/>
    <cellStyle name="Comma 8 4 4" xfId="5886"/>
    <cellStyle name="Comma 8 4 4 2" xfId="5887"/>
    <cellStyle name="Comma 8 4 4 3" xfId="5888"/>
    <cellStyle name="Comma 8 4 5" xfId="5889"/>
    <cellStyle name="Comma 8 4 6" xfId="5890"/>
    <cellStyle name="Comma 8 5" xfId="5891"/>
    <cellStyle name="Comma 8 6" xfId="5892"/>
    <cellStyle name="Comma 8 7" xfId="5893"/>
    <cellStyle name="Comma 8 8" xfId="5894"/>
    <cellStyle name="Comma 8 9" xfId="5895"/>
    <cellStyle name="Comma 8_2012 Project Sheet FSL(1)" xfId="85"/>
    <cellStyle name="Comma 80" xfId="5896"/>
    <cellStyle name="Comma 80 2" xfId="5897"/>
    <cellStyle name="Comma 80 2 2" xfId="5898"/>
    <cellStyle name="Comma 80 2 2 2" xfId="5899"/>
    <cellStyle name="Comma 80 2 2 2 2" xfId="5900"/>
    <cellStyle name="Comma 80 2 2 2 2 2" xfId="5901"/>
    <cellStyle name="Comma 80 2 2 2 2 3" xfId="5902"/>
    <cellStyle name="Comma 80 2 2 2 3" xfId="5903"/>
    <cellStyle name="Comma 80 2 2 2 4" xfId="5904"/>
    <cellStyle name="Comma 80 2 2 3" xfId="5905"/>
    <cellStyle name="Comma 80 2 2 3 2" xfId="5906"/>
    <cellStyle name="Comma 80 2 2 3 3" xfId="5907"/>
    <cellStyle name="Comma 80 2 2 4" xfId="5908"/>
    <cellStyle name="Comma 80 2 2 5" xfId="5909"/>
    <cellStyle name="Comma 80 2 3" xfId="5910"/>
    <cellStyle name="Comma 80 2 3 2" xfId="5911"/>
    <cellStyle name="Comma 80 2 3 2 2" xfId="5912"/>
    <cellStyle name="Comma 80 2 3 2 3" xfId="5913"/>
    <cellStyle name="Comma 80 2 3 3" xfId="5914"/>
    <cellStyle name="Comma 80 2 3 4" xfId="5915"/>
    <cellStyle name="Comma 80 2 4" xfId="5916"/>
    <cellStyle name="Comma 80 2 4 2" xfId="5917"/>
    <cellStyle name="Comma 80 2 4 3" xfId="5918"/>
    <cellStyle name="Comma 80 2 5" xfId="5919"/>
    <cellStyle name="Comma 80 2 6" xfId="5920"/>
    <cellStyle name="Comma 80 3" xfId="5921"/>
    <cellStyle name="Comma 80 3 2" xfId="5922"/>
    <cellStyle name="Comma 80 3 2 2" xfId="5923"/>
    <cellStyle name="Comma 80 3 2 2 2" xfId="5924"/>
    <cellStyle name="Comma 80 3 2 2 3" xfId="5925"/>
    <cellStyle name="Comma 80 3 2 3" xfId="5926"/>
    <cellStyle name="Comma 80 3 2 4" xfId="5927"/>
    <cellStyle name="Comma 80 3 3" xfId="5928"/>
    <cellStyle name="Comma 80 3 3 2" xfId="5929"/>
    <cellStyle name="Comma 80 3 3 3" xfId="5930"/>
    <cellStyle name="Comma 80 3 4" xfId="5931"/>
    <cellStyle name="Comma 80 3 5" xfId="5932"/>
    <cellStyle name="Comma 80 4" xfId="5933"/>
    <cellStyle name="Comma 80 4 2" xfId="5934"/>
    <cellStyle name="Comma 80 4 2 2" xfId="5935"/>
    <cellStyle name="Comma 80 4 2 3" xfId="5936"/>
    <cellStyle name="Comma 80 4 3" xfId="5937"/>
    <cellStyle name="Comma 80 4 4" xfId="5938"/>
    <cellStyle name="Comma 80 5" xfId="5939"/>
    <cellStyle name="Comma 80 5 2" xfId="5940"/>
    <cellStyle name="Comma 80 5 3" xfId="5941"/>
    <cellStyle name="Comma 80 6" xfId="5942"/>
    <cellStyle name="Comma 80 7" xfId="5943"/>
    <cellStyle name="Comma 81" xfId="5944"/>
    <cellStyle name="Comma 81 2" xfId="5945"/>
    <cellStyle name="Comma 81 2 2" xfId="5946"/>
    <cellStyle name="Comma 81 2 2 2" xfId="5947"/>
    <cellStyle name="Comma 81 2 2 2 2" xfId="5948"/>
    <cellStyle name="Comma 81 2 2 2 2 2" xfId="5949"/>
    <cellStyle name="Comma 81 2 2 2 2 3" xfId="5950"/>
    <cellStyle name="Comma 81 2 2 2 3" xfId="5951"/>
    <cellStyle name="Comma 81 2 2 2 4" xfId="5952"/>
    <cellStyle name="Comma 81 2 2 3" xfId="5953"/>
    <cellStyle name="Comma 81 2 2 3 2" xfId="5954"/>
    <cellStyle name="Comma 81 2 2 3 3" xfId="5955"/>
    <cellStyle name="Comma 81 2 2 4" xfId="5956"/>
    <cellStyle name="Comma 81 2 2 5" xfId="5957"/>
    <cellStyle name="Comma 81 2 3" xfId="5958"/>
    <cellStyle name="Comma 81 2 3 2" xfId="5959"/>
    <cellStyle name="Comma 81 2 3 2 2" xfId="5960"/>
    <cellStyle name="Comma 81 2 3 2 3" xfId="5961"/>
    <cellStyle name="Comma 81 2 3 3" xfId="5962"/>
    <cellStyle name="Comma 81 2 3 4" xfId="5963"/>
    <cellStyle name="Comma 81 2 4" xfId="5964"/>
    <cellStyle name="Comma 81 2 4 2" xfId="5965"/>
    <cellStyle name="Comma 81 2 4 3" xfId="5966"/>
    <cellStyle name="Comma 81 2 5" xfId="5967"/>
    <cellStyle name="Comma 81 2 6" xfId="5968"/>
    <cellStyle name="Comma 81 3" xfId="5969"/>
    <cellStyle name="Comma 81 3 2" xfId="5970"/>
    <cellStyle name="Comma 81 3 2 2" xfId="5971"/>
    <cellStyle name="Comma 81 3 2 2 2" xfId="5972"/>
    <cellStyle name="Comma 81 3 2 2 3" xfId="5973"/>
    <cellStyle name="Comma 81 3 2 3" xfId="5974"/>
    <cellStyle name="Comma 81 3 2 4" xfId="5975"/>
    <cellStyle name="Comma 81 3 3" xfId="5976"/>
    <cellStyle name="Comma 81 3 3 2" xfId="5977"/>
    <cellStyle name="Comma 81 3 3 3" xfId="5978"/>
    <cellStyle name="Comma 81 3 4" xfId="5979"/>
    <cellStyle name="Comma 81 3 5" xfId="5980"/>
    <cellStyle name="Comma 81 4" xfId="5981"/>
    <cellStyle name="Comma 81 4 2" xfId="5982"/>
    <cellStyle name="Comma 81 4 2 2" xfId="5983"/>
    <cellStyle name="Comma 81 4 2 3" xfId="5984"/>
    <cellStyle name="Comma 81 4 3" xfId="5985"/>
    <cellStyle name="Comma 81 4 4" xfId="5986"/>
    <cellStyle name="Comma 81 5" xfId="5987"/>
    <cellStyle name="Comma 81 5 2" xfId="5988"/>
    <cellStyle name="Comma 81 5 3" xfId="5989"/>
    <cellStyle name="Comma 81 6" xfId="5990"/>
    <cellStyle name="Comma 81 7" xfId="5991"/>
    <cellStyle name="Comma 82" xfId="5992"/>
    <cellStyle name="Comma 82 2" xfId="5993"/>
    <cellStyle name="Comma 82 2 2" xfId="5994"/>
    <cellStyle name="Comma 82 2 2 2" xfId="5995"/>
    <cellStyle name="Comma 82 2 2 2 2" xfId="5996"/>
    <cellStyle name="Comma 82 2 2 2 2 2" xfId="5997"/>
    <cellStyle name="Comma 82 2 2 2 2 3" xfId="5998"/>
    <cellStyle name="Comma 82 2 2 2 3" xfId="5999"/>
    <cellStyle name="Comma 82 2 2 2 4" xfId="6000"/>
    <cellStyle name="Comma 82 2 2 3" xfId="6001"/>
    <cellStyle name="Comma 82 2 2 3 2" xfId="6002"/>
    <cellStyle name="Comma 82 2 2 3 3" xfId="6003"/>
    <cellStyle name="Comma 82 2 2 4" xfId="6004"/>
    <cellStyle name="Comma 82 2 2 5" xfId="6005"/>
    <cellStyle name="Comma 82 2 3" xfId="6006"/>
    <cellStyle name="Comma 82 2 3 2" xfId="6007"/>
    <cellStyle name="Comma 82 2 3 2 2" xfId="6008"/>
    <cellStyle name="Comma 82 2 3 2 3" xfId="6009"/>
    <cellStyle name="Comma 82 2 3 3" xfId="6010"/>
    <cellStyle name="Comma 82 2 3 4" xfId="6011"/>
    <cellStyle name="Comma 82 2 4" xfId="6012"/>
    <cellStyle name="Comma 82 2 4 2" xfId="6013"/>
    <cellStyle name="Comma 82 2 4 3" xfId="6014"/>
    <cellStyle name="Comma 82 2 5" xfId="6015"/>
    <cellStyle name="Comma 82 2 6" xfId="6016"/>
    <cellStyle name="Comma 82 3" xfId="6017"/>
    <cellStyle name="Comma 82 3 2" xfId="6018"/>
    <cellStyle name="Comma 82 3 2 2" xfId="6019"/>
    <cellStyle name="Comma 82 3 2 2 2" xfId="6020"/>
    <cellStyle name="Comma 82 3 2 2 3" xfId="6021"/>
    <cellStyle name="Comma 82 3 2 3" xfId="6022"/>
    <cellStyle name="Comma 82 3 2 4" xfId="6023"/>
    <cellStyle name="Comma 82 3 3" xfId="6024"/>
    <cellStyle name="Comma 82 3 3 2" xfId="6025"/>
    <cellStyle name="Comma 82 3 3 3" xfId="6026"/>
    <cellStyle name="Comma 82 3 4" xfId="6027"/>
    <cellStyle name="Comma 82 3 5" xfId="6028"/>
    <cellStyle name="Comma 82 4" xfId="6029"/>
    <cellStyle name="Comma 82 4 2" xfId="6030"/>
    <cellStyle name="Comma 82 4 2 2" xfId="6031"/>
    <cellStyle name="Comma 82 4 2 3" xfId="6032"/>
    <cellStyle name="Comma 82 4 3" xfId="6033"/>
    <cellStyle name="Comma 82 4 4" xfId="6034"/>
    <cellStyle name="Comma 82 5" xfId="6035"/>
    <cellStyle name="Comma 82 5 2" xfId="6036"/>
    <cellStyle name="Comma 82 5 3" xfId="6037"/>
    <cellStyle name="Comma 82 6" xfId="6038"/>
    <cellStyle name="Comma 82 7" xfId="6039"/>
    <cellStyle name="Comma 83" xfId="6040"/>
    <cellStyle name="Comma 83 2" xfId="6041"/>
    <cellStyle name="Comma 83 2 2" xfId="6042"/>
    <cellStyle name="Comma 83 2 2 2" xfId="6043"/>
    <cellStyle name="Comma 83 2 2 2 2" xfId="6044"/>
    <cellStyle name="Comma 83 2 2 2 2 2" xfId="6045"/>
    <cellStyle name="Comma 83 2 2 2 2 3" xfId="6046"/>
    <cellStyle name="Comma 83 2 2 2 3" xfId="6047"/>
    <cellStyle name="Comma 83 2 2 2 4" xfId="6048"/>
    <cellStyle name="Comma 83 2 2 3" xfId="6049"/>
    <cellStyle name="Comma 83 2 2 3 2" xfId="6050"/>
    <cellStyle name="Comma 83 2 2 3 3" xfId="6051"/>
    <cellStyle name="Comma 83 2 2 4" xfId="6052"/>
    <cellStyle name="Comma 83 2 2 5" xfId="6053"/>
    <cellStyle name="Comma 83 2 3" xfId="6054"/>
    <cellStyle name="Comma 83 2 3 2" xfId="6055"/>
    <cellStyle name="Comma 83 2 3 2 2" xfId="6056"/>
    <cellStyle name="Comma 83 2 3 2 3" xfId="6057"/>
    <cellStyle name="Comma 83 2 3 3" xfId="6058"/>
    <cellStyle name="Comma 83 2 3 4" xfId="6059"/>
    <cellStyle name="Comma 83 2 4" xfId="6060"/>
    <cellStyle name="Comma 83 2 4 2" xfId="6061"/>
    <cellStyle name="Comma 83 2 4 3" xfId="6062"/>
    <cellStyle name="Comma 83 2 5" xfId="6063"/>
    <cellStyle name="Comma 83 2 6" xfId="6064"/>
    <cellStyle name="Comma 83 3" xfId="6065"/>
    <cellStyle name="Comma 83 3 2" xfId="6066"/>
    <cellStyle name="Comma 83 3 2 2" xfId="6067"/>
    <cellStyle name="Comma 83 3 2 2 2" xfId="6068"/>
    <cellStyle name="Comma 83 3 2 2 3" xfId="6069"/>
    <cellStyle name="Comma 83 3 2 3" xfId="6070"/>
    <cellStyle name="Comma 83 3 2 4" xfId="6071"/>
    <cellStyle name="Comma 83 3 3" xfId="6072"/>
    <cellStyle name="Comma 83 3 3 2" xfId="6073"/>
    <cellStyle name="Comma 83 3 3 3" xfId="6074"/>
    <cellStyle name="Comma 83 3 4" xfId="6075"/>
    <cellStyle name="Comma 83 3 5" xfId="6076"/>
    <cellStyle name="Comma 83 4" xfId="6077"/>
    <cellStyle name="Comma 83 4 2" xfId="6078"/>
    <cellStyle name="Comma 83 4 2 2" xfId="6079"/>
    <cellStyle name="Comma 83 4 2 3" xfId="6080"/>
    <cellStyle name="Comma 83 4 3" xfId="6081"/>
    <cellStyle name="Comma 83 4 4" xfId="6082"/>
    <cellStyle name="Comma 83 5" xfId="6083"/>
    <cellStyle name="Comma 83 5 2" xfId="6084"/>
    <cellStyle name="Comma 83 5 3" xfId="6085"/>
    <cellStyle name="Comma 83 6" xfId="6086"/>
    <cellStyle name="Comma 83 7" xfId="6087"/>
    <cellStyle name="Comma 84" xfId="6088"/>
    <cellStyle name="Comma 84 2" xfId="6089"/>
    <cellStyle name="Comma 84 2 2" xfId="6090"/>
    <cellStyle name="Comma 84 2 2 2" xfId="6091"/>
    <cellStyle name="Comma 84 2 2 2 2" xfId="6092"/>
    <cellStyle name="Comma 84 2 2 2 2 2" xfId="6093"/>
    <cellStyle name="Comma 84 2 2 2 2 3" xfId="6094"/>
    <cellStyle name="Comma 84 2 2 2 3" xfId="6095"/>
    <cellStyle name="Comma 84 2 2 2 4" xfId="6096"/>
    <cellStyle name="Comma 84 2 2 3" xfId="6097"/>
    <cellStyle name="Comma 84 2 2 3 2" xfId="6098"/>
    <cellStyle name="Comma 84 2 2 3 3" xfId="6099"/>
    <cellStyle name="Comma 84 2 2 4" xfId="6100"/>
    <cellStyle name="Comma 84 2 2 5" xfId="6101"/>
    <cellStyle name="Comma 84 2 3" xfId="6102"/>
    <cellStyle name="Comma 84 2 3 2" xfId="6103"/>
    <cellStyle name="Comma 84 2 3 2 2" xfId="6104"/>
    <cellStyle name="Comma 84 2 3 2 3" xfId="6105"/>
    <cellStyle name="Comma 84 2 3 3" xfId="6106"/>
    <cellStyle name="Comma 84 2 3 4" xfId="6107"/>
    <cellStyle name="Comma 84 2 4" xfId="6108"/>
    <cellStyle name="Comma 84 2 4 2" xfId="6109"/>
    <cellStyle name="Comma 84 2 4 3" xfId="6110"/>
    <cellStyle name="Comma 84 2 5" xfId="6111"/>
    <cellStyle name="Comma 84 2 6" xfId="6112"/>
    <cellStyle name="Comma 84 3" xfId="6113"/>
    <cellStyle name="Comma 84 3 2" xfId="6114"/>
    <cellStyle name="Comma 84 3 2 2" xfId="6115"/>
    <cellStyle name="Comma 84 3 2 2 2" xfId="6116"/>
    <cellStyle name="Comma 84 3 2 2 3" xfId="6117"/>
    <cellStyle name="Comma 84 3 2 3" xfId="6118"/>
    <cellStyle name="Comma 84 3 2 4" xfId="6119"/>
    <cellStyle name="Comma 84 3 3" xfId="6120"/>
    <cellStyle name="Comma 84 3 3 2" xfId="6121"/>
    <cellStyle name="Comma 84 3 3 3" xfId="6122"/>
    <cellStyle name="Comma 84 3 4" xfId="6123"/>
    <cellStyle name="Comma 84 3 5" xfId="6124"/>
    <cellStyle name="Comma 84 4" xfId="6125"/>
    <cellStyle name="Comma 84 4 2" xfId="6126"/>
    <cellStyle name="Comma 84 4 2 2" xfId="6127"/>
    <cellStyle name="Comma 84 4 2 3" xfId="6128"/>
    <cellStyle name="Comma 84 4 3" xfId="6129"/>
    <cellStyle name="Comma 84 4 4" xfId="6130"/>
    <cellStyle name="Comma 84 5" xfId="6131"/>
    <cellStyle name="Comma 84 5 2" xfId="6132"/>
    <cellStyle name="Comma 84 5 3" xfId="6133"/>
    <cellStyle name="Comma 84 6" xfId="6134"/>
    <cellStyle name="Comma 84 7" xfId="6135"/>
    <cellStyle name="Comma 85" xfId="6136"/>
    <cellStyle name="Comma 85 2" xfId="6137"/>
    <cellStyle name="Comma 85 2 2" xfId="6138"/>
    <cellStyle name="Comma 85 2 2 2" xfId="6139"/>
    <cellStyle name="Comma 85 2 2 2 2" xfId="6140"/>
    <cellStyle name="Comma 85 2 2 2 2 2" xfId="6141"/>
    <cellStyle name="Comma 85 2 2 2 2 3" xfId="6142"/>
    <cellStyle name="Comma 85 2 2 2 3" xfId="6143"/>
    <cellStyle name="Comma 85 2 2 2 4" xfId="6144"/>
    <cellStyle name="Comma 85 2 2 3" xfId="6145"/>
    <cellStyle name="Comma 85 2 2 3 2" xfId="6146"/>
    <cellStyle name="Comma 85 2 2 3 3" xfId="6147"/>
    <cellStyle name="Comma 85 2 2 4" xfId="6148"/>
    <cellStyle name="Comma 85 2 2 5" xfId="6149"/>
    <cellStyle name="Comma 85 2 3" xfId="6150"/>
    <cellStyle name="Comma 85 2 3 2" xfId="6151"/>
    <cellStyle name="Comma 85 2 3 2 2" xfId="6152"/>
    <cellStyle name="Comma 85 2 3 2 3" xfId="6153"/>
    <cellStyle name="Comma 85 2 3 3" xfId="6154"/>
    <cellStyle name="Comma 85 2 3 4" xfId="6155"/>
    <cellStyle name="Comma 85 2 4" xfId="6156"/>
    <cellStyle name="Comma 85 2 4 2" xfId="6157"/>
    <cellStyle name="Comma 85 2 4 3" xfId="6158"/>
    <cellStyle name="Comma 85 2 5" xfId="6159"/>
    <cellStyle name="Comma 85 2 6" xfId="6160"/>
    <cellStyle name="Comma 85 3" xfId="6161"/>
    <cellStyle name="Comma 85 3 2" xfId="6162"/>
    <cellStyle name="Comma 85 3 2 2" xfId="6163"/>
    <cellStyle name="Comma 85 3 2 2 2" xfId="6164"/>
    <cellStyle name="Comma 85 3 2 2 3" xfId="6165"/>
    <cellStyle name="Comma 85 3 2 3" xfId="6166"/>
    <cellStyle name="Comma 85 3 2 4" xfId="6167"/>
    <cellStyle name="Comma 85 3 3" xfId="6168"/>
    <cellStyle name="Comma 85 3 3 2" xfId="6169"/>
    <cellStyle name="Comma 85 3 3 3" xfId="6170"/>
    <cellStyle name="Comma 85 3 4" xfId="6171"/>
    <cellStyle name="Comma 85 3 5" xfId="6172"/>
    <cellStyle name="Comma 85 4" xfId="6173"/>
    <cellStyle name="Comma 85 4 2" xfId="6174"/>
    <cellStyle name="Comma 85 4 2 2" xfId="6175"/>
    <cellStyle name="Comma 85 4 2 3" xfId="6176"/>
    <cellStyle name="Comma 85 4 3" xfId="6177"/>
    <cellStyle name="Comma 85 4 4" xfId="6178"/>
    <cellStyle name="Comma 85 5" xfId="6179"/>
    <cellStyle name="Comma 85 5 2" xfId="6180"/>
    <cellStyle name="Comma 85 5 3" xfId="6181"/>
    <cellStyle name="Comma 85 6" xfId="6182"/>
    <cellStyle name="Comma 85 7" xfId="6183"/>
    <cellStyle name="Comma 86" xfId="6184"/>
    <cellStyle name="Comma 86 2" xfId="6185"/>
    <cellStyle name="Comma 86 2 2" xfId="6186"/>
    <cellStyle name="Comma 86 2 2 2" xfId="6187"/>
    <cellStyle name="Comma 86 2 2 2 2" xfId="6188"/>
    <cellStyle name="Comma 86 2 2 2 2 2" xfId="6189"/>
    <cellStyle name="Comma 86 2 2 2 2 3" xfId="6190"/>
    <cellStyle name="Comma 86 2 2 2 3" xfId="6191"/>
    <cellStyle name="Comma 86 2 2 2 4" xfId="6192"/>
    <cellStyle name="Comma 86 2 2 3" xfId="6193"/>
    <cellStyle name="Comma 86 2 2 3 2" xfId="6194"/>
    <cellStyle name="Comma 86 2 2 3 3" xfId="6195"/>
    <cellStyle name="Comma 86 2 2 4" xfId="6196"/>
    <cellStyle name="Comma 86 2 2 5" xfId="6197"/>
    <cellStyle name="Comma 86 2 3" xfId="6198"/>
    <cellStyle name="Comma 86 2 3 2" xfId="6199"/>
    <cellStyle name="Comma 86 2 3 2 2" xfId="6200"/>
    <cellStyle name="Comma 86 2 3 2 3" xfId="6201"/>
    <cellStyle name="Comma 86 2 3 3" xfId="6202"/>
    <cellStyle name="Comma 86 2 3 4" xfId="6203"/>
    <cellStyle name="Comma 86 2 4" xfId="6204"/>
    <cellStyle name="Comma 86 2 4 2" xfId="6205"/>
    <cellStyle name="Comma 86 2 4 3" xfId="6206"/>
    <cellStyle name="Comma 86 2 5" xfId="6207"/>
    <cellStyle name="Comma 86 2 6" xfId="6208"/>
    <cellStyle name="Comma 86 3" xfId="6209"/>
    <cellStyle name="Comma 86 3 2" xfId="6210"/>
    <cellStyle name="Comma 86 3 2 2" xfId="6211"/>
    <cellStyle name="Comma 86 3 2 2 2" xfId="6212"/>
    <cellStyle name="Comma 86 3 2 2 3" xfId="6213"/>
    <cellStyle name="Comma 86 3 2 3" xfId="6214"/>
    <cellStyle name="Comma 86 3 2 4" xfId="6215"/>
    <cellStyle name="Comma 86 3 3" xfId="6216"/>
    <cellStyle name="Comma 86 3 3 2" xfId="6217"/>
    <cellStyle name="Comma 86 3 3 3" xfId="6218"/>
    <cellStyle name="Comma 86 3 4" xfId="6219"/>
    <cellStyle name="Comma 86 3 5" xfId="6220"/>
    <cellStyle name="Comma 86 4" xfId="6221"/>
    <cellStyle name="Comma 86 4 2" xfId="6222"/>
    <cellStyle name="Comma 86 4 2 2" xfId="6223"/>
    <cellStyle name="Comma 86 4 2 3" xfId="6224"/>
    <cellStyle name="Comma 86 4 3" xfId="6225"/>
    <cellStyle name="Comma 86 4 4" xfId="6226"/>
    <cellStyle name="Comma 86 5" xfId="6227"/>
    <cellStyle name="Comma 86 5 2" xfId="6228"/>
    <cellStyle name="Comma 86 5 3" xfId="6229"/>
    <cellStyle name="Comma 86 6" xfId="6230"/>
    <cellStyle name="Comma 86 7" xfId="6231"/>
    <cellStyle name="Comma 87" xfId="6232"/>
    <cellStyle name="Comma 87 2" xfId="6233"/>
    <cellStyle name="Comma 87 2 2" xfId="6234"/>
    <cellStyle name="Comma 87 2 2 2" xfId="6235"/>
    <cellStyle name="Comma 87 2 2 2 2" xfId="6236"/>
    <cellStyle name="Comma 87 2 2 2 2 2" xfId="6237"/>
    <cellStyle name="Comma 87 2 2 2 2 3" xfId="6238"/>
    <cellStyle name="Comma 87 2 2 2 3" xfId="6239"/>
    <cellStyle name="Comma 87 2 2 2 4" xfId="6240"/>
    <cellStyle name="Comma 87 2 2 3" xfId="6241"/>
    <cellStyle name="Comma 87 2 2 3 2" xfId="6242"/>
    <cellStyle name="Comma 87 2 2 3 3" xfId="6243"/>
    <cellStyle name="Comma 87 2 2 4" xfId="6244"/>
    <cellStyle name="Comma 87 2 2 5" xfId="6245"/>
    <cellStyle name="Comma 87 2 3" xfId="6246"/>
    <cellStyle name="Comma 87 2 3 2" xfId="6247"/>
    <cellStyle name="Comma 87 2 3 2 2" xfId="6248"/>
    <cellStyle name="Comma 87 2 3 2 3" xfId="6249"/>
    <cellStyle name="Comma 87 2 3 3" xfId="6250"/>
    <cellStyle name="Comma 87 2 3 4" xfId="6251"/>
    <cellStyle name="Comma 87 2 4" xfId="6252"/>
    <cellStyle name="Comma 87 2 4 2" xfId="6253"/>
    <cellStyle name="Comma 87 2 4 3" xfId="6254"/>
    <cellStyle name="Comma 87 2 5" xfId="6255"/>
    <cellStyle name="Comma 87 2 6" xfId="6256"/>
    <cellStyle name="Comma 87 3" xfId="6257"/>
    <cellStyle name="Comma 87 3 2" xfId="6258"/>
    <cellStyle name="Comma 87 3 2 2" xfId="6259"/>
    <cellStyle name="Comma 87 3 2 2 2" xfId="6260"/>
    <cellStyle name="Comma 87 3 2 2 3" xfId="6261"/>
    <cellStyle name="Comma 87 3 2 3" xfId="6262"/>
    <cellStyle name="Comma 87 3 2 4" xfId="6263"/>
    <cellStyle name="Comma 87 3 3" xfId="6264"/>
    <cellStyle name="Comma 87 3 3 2" xfId="6265"/>
    <cellStyle name="Comma 87 3 3 3" xfId="6266"/>
    <cellStyle name="Comma 87 3 4" xfId="6267"/>
    <cellStyle name="Comma 87 3 5" xfId="6268"/>
    <cellStyle name="Comma 87 4" xfId="6269"/>
    <cellStyle name="Comma 87 4 2" xfId="6270"/>
    <cellStyle name="Comma 87 4 2 2" xfId="6271"/>
    <cellStyle name="Comma 87 4 2 3" xfId="6272"/>
    <cellStyle name="Comma 87 4 3" xfId="6273"/>
    <cellStyle name="Comma 87 4 4" xfId="6274"/>
    <cellStyle name="Comma 87 5" xfId="6275"/>
    <cellStyle name="Comma 87 5 2" xfId="6276"/>
    <cellStyle name="Comma 87 5 3" xfId="6277"/>
    <cellStyle name="Comma 87 6" xfId="6278"/>
    <cellStyle name="Comma 87 7" xfId="6279"/>
    <cellStyle name="Comma 88" xfId="6280"/>
    <cellStyle name="Comma 88 2" xfId="6281"/>
    <cellStyle name="Comma 88 2 2" xfId="6282"/>
    <cellStyle name="Comma 88 2 2 2" xfId="6283"/>
    <cellStyle name="Comma 88 2 2 2 2" xfId="6284"/>
    <cellStyle name="Comma 88 2 2 2 2 2" xfId="6285"/>
    <cellStyle name="Comma 88 2 2 2 2 3" xfId="6286"/>
    <cellStyle name="Comma 88 2 2 2 3" xfId="6287"/>
    <cellStyle name="Comma 88 2 2 2 4" xfId="6288"/>
    <cellStyle name="Comma 88 2 2 3" xfId="6289"/>
    <cellStyle name="Comma 88 2 2 3 2" xfId="6290"/>
    <cellStyle name="Comma 88 2 2 3 3" xfId="6291"/>
    <cellStyle name="Comma 88 2 2 4" xfId="6292"/>
    <cellStyle name="Comma 88 2 2 5" xfId="6293"/>
    <cellStyle name="Comma 88 2 3" xfId="6294"/>
    <cellStyle name="Comma 88 2 3 2" xfId="6295"/>
    <cellStyle name="Comma 88 2 3 2 2" xfId="6296"/>
    <cellStyle name="Comma 88 2 3 2 3" xfId="6297"/>
    <cellStyle name="Comma 88 2 3 3" xfId="6298"/>
    <cellStyle name="Comma 88 2 3 4" xfId="6299"/>
    <cellStyle name="Comma 88 2 4" xfId="6300"/>
    <cellStyle name="Comma 88 2 4 2" xfId="6301"/>
    <cellStyle name="Comma 88 2 4 3" xfId="6302"/>
    <cellStyle name="Comma 88 2 5" xfId="6303"/>
    <cellStyle name="Comma 88 2 6" xfId="6304"/>
    <cellStyle name="Comma 88 3" xfId="6305"/>
    <cellStyle name="Comma 88 3 2" xfId="6306"/>
    <cellStyle name="Comma 88 3 2 2" xfId="6307"/>
    <cellStyle name="Comma 88 3 2 2 2" xfId="6308"/>
    <cellStyle name="Comma 88 3 2 2 3" xfId="6309"/>
    <cellStyle name="Comma 88 3 2 3" xfId="6310"/>
    <cellStyle name="Comma 88 3 2 4" xfId="6311"/>
    <cellStyle name="Comma 88 3 3" xfId="6312"/>
    <cellStyle name="Comma 88 3 3 2" xfId="6313"/>
    <cellStyle name="Comma 88 3 3 3" xfId="6314"/>
    <cellStyle name="Comma 88 3 4" xfId="6315"/>
    <cellStyle name="Comma 88 3 5" xfId="6316"/>
    <cellStyle name="Comma 88 4" xfId="6317"/>
    <cellStyle name="Comma 88 4 2" xfId="6318"/>
    <cellStyle name="Comma 88 4 2 2" xfId="6319"/>
    <cellStyle name="Comma 88 4 2 3" xfId="6320"/>
    <cellStyle name="Comma 88 4 3" xfId="6321"/>
    <cellStyle name="Comma 88 4 4" xfId="6322"/>
    <cellStyle name="Comma 88 5" xfId="6323"/>
    <cellStyle name="Comma 88 5 2" xfId="6324"/>
    <cellStyle name="Comma 88 5 3" xfId="6325"/>
    <cellStyle name="Comma 88 6" xfId="6326"/>
    <cellStyle name="Comma 88 7" xfId="6327"/>
    <cellStyle name="Comma 89" xfId="6328"/>
    <cellStyle name="Comma 89 2" xfId="6329"/>
    <cellStyle name="Comma 89 2 2" xfId="6330"/>
    <cellStyle name="Comma 89 2 2 2" xfId="6331"/>
    <cellStyle name="Comma 89 2 2 2 2" xfId="6332"/>
    <cellStyle name="Comma 89 2 2 2 2 2" xfId="6333"/>
    <cellStyle name="Comma 89 2 2 2 2 3" xfId="6334"/>
    <cellStyle name="Comma 89 2 2 2 3" xfId="6335"/>
    <cellStyle name="Comma 89 2 2 2 4" xfId="6336"/>
    <cellStyle name="Comma 89 2 2 3" xfId="6337"/>
    <cellStyle name="Comma 89 2 2 3 2" xfId="6338"/>
    <cellStyle name="Comma 89 2 2 3 3" xfId="6339"/>
    <cellStyle name="Comma 89 2 2 4" xfId="6340"/>
    <cellStyle name="Comma 89 2 2 5" xfId="6341"/>
    <cellStyle name="Comma 89 2 3" xfId="6342"/>
    <cellStyle name="Comma 89 2 3 2" xfId="6343"/>
    <cellStyle name="Comma 89 2 3 2 2" xfId="6344"/>
    <cellStyle name="Comma 89 2 3 2 3" xfId="6345"/>
    <cellStyle name="Comma 89 2 3 3" xfId="6346"/>
    <cellStyle name="Comma 89 2 3 4" xfId="6347"/>
    <cellStyle name="Comma 89 2 4" xfId="6348"/>
    <cellStyle name="Comma 89 2 4 2" xfId="6349"/>
    <cellStyle name="Comma 89 2 4 3" xfId="6350"/>
    <cellStyle name="Comma 89 2 5" xfId="6351"/>
    <cellStyle name="Comma 89 2 6" xfId="6352"/>
    <cellStyle name="Comma 89 3" xfId="6353"/>
    <cellStyle name="Comma 89 3 2" xfId="6354"/>
    <cellStyle name="Comma 89 3 2 2" xfId="6355"/>
    <cellStyle name="Comma 89 3 2 2 2" xfId="6356"/>
    <cellStyle name="Comma 89 3 2 2 3" xfId="6357"/>
    <cellStyle name="Comma 89 3 2 3" xfId="6358"/>
    <cellStyle name="Comma 89 3 2 4" xfId="6359"/>
    <cellStyle name="Comma 89 3 3" xfId="6360"/>
    <cellStyle name="Comma 89 3 3 2" xfId="6361"/>
    <cellStyle name="Comma 89 3 3 3" xfId="6362"/>
    <cellStyle name="Comma 89 3 4" xfId="6363"/>
    <cellStyle name="Comma 89 3 5" xfId="6364"/>
    <cellStyle name="Comma 89 4" xfId="6365"/>
    <cellStyle name="Comma 89 4 2" xfId="6366"/>
    <cellStyle name="Comma 89 4 2 2" xfId="6367"/>
    <cellStyle name="Comma 89 4 2 3" xfId="6368"/>
    <cellStyle name="Comma 89 4 3" xfId="6369"/>
    <cellStyle name="Comma 89 4 4" xfId="6370"/>
    <cellStyle name="Comma 89 5" xfId="6371"/>
    <cellStyle name="Comma 89 5 2" xfId="6372"/>
    <cellStyle name="Comma 89 5 3" xfId="6373"/>
    <cellStyle name="Comma 89 6" xfId="6374"/>
    <cellStyle name="Comma 89 7" xfId="6375"/>
    <cellStyle name="Comma 9" xfId="86"/>
    <cellStyle name="Comma 9 10" xfId="6376"/>
    <cellStyle name="Comma 9 11" xfId="6377"/>
    <cellStyle name="Comma 9 12" xfId="6378"/>
    <cellStyle name="Comma 9 13" xfId="6379"/>
    <cellStyle name="Comma 9 14" xfId="6380"/>
    <cellStyle name="Comma 9 15" xfId="6381"/>
    <cellStyle name="Comma 9 16" xfId="6382"/>
    <cellStyle name="Comma 9 2" xfId="6383"/>
    <cellStyle name="Comma 9 2 2" xfId="6384"/>
    <cellStyle name="Comma 9 2 2 2" xfId="6385"/>
    <cellStyle name="Comma 9 2 2 2 2" xfId="6386"/>
    <cellStyle name="Comma 9 2 2 2 2 2" xfId="6387"/>
    <cellStyle name="Comma 9 2 2 2 2 3" xfId="6388"/>
    <cellStyle name="Comma 9 2 2 2 3" xfId="6389"/>
    <cellStyle name="Comma 9 2 2 2 3 2" xfId="6390"/>
    <cellStyle name="Comma 9 2 2 2 3 3" xfId="6391"/>
    <cellStyle name="Comma 9 2 2 2 4" xfId="6392"/>
    <cellStyle name="Comma 9 2 2 2 5" xfId="6393"/>
    <cellStyle name="Comma 9 2 2 3" xfId="6394"/>
    <cellStyle name="Comma 9 2 2 3 2" xfId="6395"/>
    <cellStyle name="Comma 9 2 2 3 3" xfId="6396"/>
    <cellStyle name="Comma 9 2 2 4" xfId="6397"/>
    <cellStyle name="Comma 9 2 2 4 2" xfId="6398"/>
    <cellStyle name="Comma 9 2 2 4 3" xfId="6399"/>
    <cellStyle name="Comma 9 2 2 5" xfId="6400"/>
    <cellStyle name="Comma 9 2 2 6" xfId="6401"/>
    <cellStyle name="Comma 9 2 3" xfId="6402"/>
    <cellStyle name="Comma 9 2 3 2" xfId="6403"/>
    <cellStyle name="Comma 9 2 3 2 2" xfId="6404"/>
    <cellStyle name="Comma 9 2 3 2 3" xfId="6405"/>
    <cellStyle name="Comma 9 2 3 3" xfId="6406"/>
    <cellStyle name="Comma 9 2 3 3 2" xfId="6407"/>
    <cellStyle name="Comma 9 2 3 3 3" xfId="6408"/>
    <cellStyle name="Comma 9 2 3 4" xfId="6409"/>
    <cellStyle name="Comma 9 2 3 5" xfId="6410"/>
    <cellStyle name="Comma 9 2 4" xfId="6411"/>
    <cellStyle name="Comma 9 2 4 2" xfId="6412"/>
    <cellStyle name="Comma 9 2 4 3" xfId="6413"/>
    <cellStyle name="Comma 9 2 5" xfId="6414"/>
    <cellStyle name="Comma 9 2 5 2" xfId="6415"/>
    <cellStyle name="Comma 9 2 5 3" xfId="6416"/>
    <cellStyle name="Comma 9 2 6" xfId="6417"/>
    <cellStyle name="Comma 9 2 7" xfId="6418"/>
    <cellStyle name="Comma 9 3" xfId="6419"/>
    <cellStyle name="Comma 9 3 2" xfId="6420"/>
    <cellStyle name="Comma 9 3 2 2" xfId="6421"/>
    <cellStyle name="Comma 9 3 2 2 2" xfId="6422"/>
    <cellStyle name="Comma 9 3 2 2 3" xfId="6423"/>
    <cellStyle name="Comma 9 3 2 3" xfId="6424"/>
    <cellStyle name="Comma 9 3 2 3 2" xfId="6425"/>
    <cellStyle name="Comma 9 3 2 3 3" xfId="6426"/>
    <cellStyle name="Comma 9 3 2 4" xfId="6427"/>
    <cellStyle name="Comma 9 3 2 5" xfId="6428"/>
    <cellStyle name="Comma 9 3 3" xfId="6429"/>
    <cellStyle name="Comma 9 3 3 2" xfId="6430"/>
    <cellStyle name="Comma 9 3 3 2 2" xfId="6431"/>
    <cellStyle name="Comma 9 3 3 2 3" xfId="6432"/>
    <cellStyle name="Comma 9 3 3 3" xfId="6433"/>
    <cellStyle name="Comma 9 3 3 4" xfId="6434"/>
    <cellStyle name="Comma 9 3 4" xfId="6435"/>
    <cellStyle name="Comma 9 3 4 2" xfId="6436"/>
    <cellStyle name="Comma 9 3 4 3" xfId="6437"/>
    <cellStyle name="Comma 9 3 5" xfId="6438"/>
    <cellStyle name="Comma 9 3 5 2" xfId="6439"/>
    <cellStyle name="Comma 9 3 5 3" xfId="6440"/>
    <cellStyle name="Comma 9 3 6" xfId="6441"/>
    <cellStyle name="Comma 9 3 7" xfId="6442"/>
    <cellStyle name="Comma 9 4" xfId="6443"/>
    <cellStyle name="Comma 9 4 2" xfId="6444"/>
    <cellStyle name="Comma 9 4 2 2" xfId="6445"/>
    <cellStyle name="Comma 9 4 2 3" xfId="6446"/>
    <cellStyle name="Comma 9 4 3" xfId="6447"/>
    <cellStyle name="Comma 9 4 3 2" xfId="6448"/>
    <cellStyle name="Comma 9 4 3 3" xfId="6449"/>
    <cellStyle name="Comma 9 4 4" xfId="6450"/>
    <cellStyle name="Comma 9 4 5" xfId="6451"/>
    <cellStyle name="Comma 9 5" xfId="6452"/>
    <cellStyle name="Comma 9 5 2" xfId="6453"/>
    <cellStyle name="Comma 9 5 2 2" xfId="6454"/>
    <cellStyle name="Comma 9 5 2 3" xfId="6455"/>
    <cellStyle name="Comma 9 5 3" xfId="6456"/>
    <cellStyle name="Comma 9 5 4" xfId="6457"/>
    <cellStyle name="Comma 9 6" xfId="6458"/>
    <cellStyle name="Comma 9 6 2" xfId="6459"/>
    <cellStyle name="Comma 9 6 2 2" xfId="6460"/>
    <cellStyle name="Comma 9 6 2 3" xfId="6461"/>
    <cellStyle name="Comma 9 6 3" xfId="6462"/>
    <cellStyle name="Comma 9 6 4" xfId="6463"/>
    <cellStyle name="Comma 9 7" xfId="6464"/>
    <cellStyle name="Comma 9 8" xfId="6465"/>
    <cellStyle name="Comma 9 9" xfId="6466"/>
    <cellStyle name="Comma 90" xfId="6467"/>
    <cellStyle name="Comma 90 2" xfId="6468"/>
    <cellStyle name="Comma 90 2 2" xfId="6469"/>
    <cellStyle name="Comma 90 2 2 2" xfId="6470"/>
    <cellStyle name="Comma 90 2 2 2 2" xfId="6471"/>
    <cellStyle name="Comma 90 2 2 2 2 2" xfId="6472"/>
    <cellStyle name="Comma 90 2 2 2 2 3" xfId="6473"/>
    <cellStyle name="Comma 90 2 2 2 3" xfId="6474"/>
    <cellStyle name="Comma 90 2 2 2 4" xfId="6475"/>
    <cellStyle name="Comma 90 2 2 3" xfId="6476"/>
    <cellStyle name="Comma 90 2 2 3 2" xfId="6477"/>
    <cellStyle name="Comma 90 2 2 3 3" xfId="6478"/>
    <cellStyle name="Comma 90 2 2 4" xfId="6479"/>
    <cellStyle name="Comma 90 2 2 5" xfId="6480"/>
    <cellStyle name="Comma 90 2 3" xfId="6481"/>
    <cellStyle name="Comma 90 2 3 2" xfId="6482"/>
    <cellStyle name="Comma 90 2 3 2 2" xfId="6483"/>
    <cellStyle name="Comma 90 2 3 2 3" xfId="6484"/>
    <cellStyle name="Comma 90 2 3 3" xfId="6485"/>
    <cellStyle name="Comma 90 2 3 4" xfId="6486"/>
    <cellStyle name="Comma 90 2 4" xfId="6487"/>
    <cellStyle name="Comma 90 2 4 2" xfId="6488"/>
    <cellStyle name="Comma 90 2 4 3" xfId="6489"/>
    <cellStyle name="Comma 90 2 5" xfId="6490"/>
    <cellStyle name="Comma 90 2 6" xfId="6491"/>
    <cellStyle name="Comma 90 3" xfId="6492"/>
    <cellStyle name="Comma 90 3 2" xfId="6493"/>
    <cellStyle name="Comma 90 3 2 2" xfId="6494"/>
    <cellStyle name="Comma 90 3 2 2 2" xfId="6495"/>
    <cellStyle name="Comma 90 3 2 2 3" xfId="6496"/>
    <cellStyle name="Comma 90 3 2 3" xfId="6497"/>
    <cellStyle name="Comma 90 3 2 4" xfId="6498"/>
    <cellStyle name="Comma 90 3 3" xfId="6499"/>
    <cellStyle name="Comma 90 3 3 2" xfId="6500"/>
    <cellStyle name="Comma 90 3 3 3" xfId="6501"/>
    <cellStyle name="Comma 90 3 4" xfId="6502"/>
    <cellStyle name="Comma 90 3 5" xfId="6503"/>
    <cellStyle name="Comma 90 4" xfId="6504"/>
    <cellStyle name="Comma 90 4 2" xfId="6505"/>
    <cellStyle name="Comma 90 4 2 2" xfId="6506"/>
    <cellStyle name="Comma 90 4 2 3" xfId="6507"/>
    <cellStyle name="Comma 90 4 3" xfId="6508"/>
    <cellStyle name="Comma 90 4 4" xfId="6509"/>
    <cellStyle name="Comma 90 5" xfId="6510"/>
    <cellStyle name="Comma 90 5 2" xfId="6511"/>
    <cellStyle name="Comma 90 5 3" xfId="6512"/>
    <cellStyle name="Comma 90 6" xfId="6513"/>
    <cellStyle name="Comma 90 7" xfId="6514"/>
    <cellStyle name="Comma 91" xfId="6515"/>
    <cellStyle name="Comma 91 2" xfId="6516"/>
    <cellStyle name="Comma 91 2 2" xfId="6517"/>
    <cellStyle name="Comma 91 2 2 2" xfId="6518"/>
    <cellStyle name="Comma 91 2 2 2 2" xfId="6519"/>
    <cellStyle name="Comma 91 2 2 2 3" xfId="6520"/>
    <cellStyle name="Comma 91 2 2 3" xfId="6521"/>
    <cellStyle name="Comma 91 2 2 4" xfId="6522"/>
    <cellStyle name="Comma 91 2 3" xfId="6523"/>
    <cellStyle name="Comma 91 2 3 2" xfId="6524"/>
    <cellStyle name="Comma 91 2 3 3" xfId="6525"/>
    <cellStyle name="Comma 91 2 4" xfId="6526"/>
    <cellStyle name="Comma 91 2 5" xfId="6527"/>
    <cellStyle name="Comma 91 3" xfId="6528"/>
    <cellStyle name="Comma 91 3 2" xfId="6529"/>
    <cellStyle name="Comma 91 3 2 2" xfId="6530"/>
    <cellStyle name="Comma 91 3 2 3" xfId="6531"/>
    <cellStyle name="Comma 91 3 3" xfId="6532"/>
    <cellStyle name="Comma 91 3 4" xfId="6533"/>
    <cellStyle name="Comma 91 4" xfId="6534"/>
    <cellStyle name="Comma 91 4 2" xfId="6535"/>
    <cellStyle name="Comma 91 4 3" xfId="6536"/>
    <cellStyle name="Comma 91 5" xfId="6537"/>
    <cellStyle name="Comma 91 6" xfId="6538"/>
    <cellStyle name="Comma 92" xfId="6539"/>
    <cellStyle name="Comma 92 2" xfId="6540"/>
    <cellStyle name="Comma 92 2 2" xfId="6541"/>
    <cellStyle name="Comma 92 2 2 2" xfId="6542"/>
    <cellStyle name="Comma 92 2 2 2 2" xfId="6543"/>
    <cellStyle name="Comma 92 2 2 2 3" xfId="6544"/>
    <cellStyle name="Comma 92 2 2 3" xfId="6545"/>
    <cellStyle name="Comma 92 2 2 4" xfId="6546"/>
    <cellStyle name="Comma 92 2 3" xfId="6547"/>
    <cellStyle name="Comma 92 2 3 2" xfId="6548"/>
    <cellStyle name="Comma 92 2 3 3" xfId="6549"/>
    <cellStyle name="Comma 92 2 4" xfId="6550"/>
    <cellStyle name="Comma 92 2 5" xfId="6551"/>
    <cellStyle name="Comma 92 3" xfId="6552"/>
    <cellStyle name="Comma 92 3 2" xfId="6553"/>
    <cellStyle name="Comma 92 3 2 2" xfId="6554"/>
    <cellStyle name="Comma 92 3 2 3" xfId="6555"/>
    <cellStyle name="Comma 92 3 3" xfId="6556"/>
    <cellStyle name="Comma 92 3 4" xfId="6557"/>
    <cellStyle name="Comma 92 4" xfId="6558"/>
    <cellStyle name="Comma 92 4 2" xfId="6559"/>
    <cellStyle name="Comma 92 4 3" xfId="6560"/>
    <cellStyle name="Comma 92 5" xfId="6561"/>
    <cellStyle name="Comma 92 6" xfId="6562"/>
    <cellStyle name="Comma 93" xfId="6563"/>
    <cellStyle name="Comma 93 2" xfId="6564"/>
    <cellStyle name="Comma 93 2 2" xfId="6565"/>
    <cellStyle name="Comma 93 2 2 2" xfId="6566"/>
    <cellStyle name="Comma 93 2 2 2 2" xfId="6567"/>
    <cellStyle name="Comma 93 2 2 2 3" xfId="6568"/>
    <cellStyle name="Comma 93 2 2 3" xfId="6569"/>
    <cellStyle name="Comma 93 2 2 4" xfId="6570"/>
    <cellStyle name="Comma 93 2 3" xfId="6571"/>
    <cellStyle name="Comma 93 2 3 2" xfId="6572"/>
    <cellStyle name="Comma 93 2 3 3" xfId="6573"/>
    <cellStyle name="Comma 93 2 4" xfId="6574"/>
    <cellStyle name="Comma 93 2 5" xfId="6575"/>
    <cellStyle name="Comma 93 3" xfId="6576"/>
    <cellStyle name="Comma 93 3 2" xfId="6577"/>
    <cellStyle name="Comma 93 3 2 2" xfId="6578"/>
    <cellStyle name="Comma 93 3 2 3" xfId="6579"/>
    <cellStyle name="Comma 93 3 3" xfId="6580"/>
    <cellStyle name="Comma 93 3 4" xfId="6581"/>
    <cellStyle name="Comma 93 4" xfId="6582"/>
    <cellStyle name="Comma 93 4 2" xfId="6583"/>
    <cellStyle name="Comma 93 4 3" xfId="6584"/>
    <cellStyle name="Comma 93 5" xfId="6585"/>
    <cellStyle name="Comma 93 6" xfId="6586"/>
    <cellStyle name="Comma 94" xfId="6587"/>
    <cellStyle name="Comma 95" xfId="6588"/>
    <cellStyle name="Comma 95 2" xfId="6589"/>
    <cellStyle name="Comma 95 2 2" xfId="6590"/>
    <cellStyle name="Comma 95 2 2 2" xfId="6591"/>
    <cellStyle name="Comma 95 2 2 2 2" xfId="6592"/>
    <cellStyle name="Comma 95 2 2 2 3" xfId="6593"/>
    <cellStyle name="Comma 95 2 2 3" xfId="6594"/>
    <cellStyle name="Comma 95 2 2 4" xfId="6595"/>
    <cellStyle name="Comma 95 2 3" xfId="6596"/>
    <cellStyle name="Comma 95 2 3 2" xfId="6597"/>
    <cellStyle name="Comma 95 2 3 3" xfId="6598"/>
    <cellStyle name="Comma 95 2 4" xfId="6599"/>
    <cellStyle name="Comma 95 2 5" xfId="6600"/>
    <cellStyle name="Comma 95 3" xfId="6601"/>
    <cellStyle name="Comma 95 3 2" xfId="6602"/>
    <cellStyle name="Comma 95 3 2 2" xfId="6603"/>
    <cellStyle name="Comma 95 3 2 3" xfId="6604"/>
    <cellStyle name="Comma 95 3 3" xfId="6605"/>
    <cellStyle name="Comma 95 3 4" xfId="6606"/>
    <cellStyle name="Comma 95 4" xfId="6607"/>
    <cellStyle name="Comma 95 4 2" xfId="6608"/>
    <cellStyle name="Comma 95 4 3" xfId="6609"/>
    <cellStyle name="Comma 95 5" xfId="6610"/>
    <cellStyle name="Comma 95 6" xfId="6611"/>
    <cellStyle name="Comma 96" xfId="6612"/>
    <cellStyle name="Comma 96 2" xfId="6613"/>
    <cellStyle name="Comma 96 2 2" xfId="6614"/>
    <cellStyle name="Comma 96 2 2 2" xfId="6615"/>
    <cellStyle name="Comma 96 2 2 2 2" xfId="6616"/>
    <cellStyle name="Comma 96 2 2 2 3" xfId="6617"/>
    <cellStyle name="Comma 96 2 2 3" xfId="6618"/>
    <cellStyle name="Comma 96 2 2 4" xfId="6619"/>
    <cellStyle name="Comma 96 2 3" xfId="6620"/>
    <cellStyle name="Comma 96 2 3 2" xfId="6621"/>
    <cellStyle name="Comma 96 2 3 3" xfId="6622"/>
    <cellStyle name="Comma 96 2 4" xfId="6623"/>
    <cellStyle name="Comma 96 2 5" xfId="6624"/>
    <cellStyle name="Comma 96 3" xfId="6625"/>
    <cellStyle name="Comma 96 3 2" xfId="6626"/>
    <cellStyle name="Comma 96 3 2 2" xfId="6627"/>
    <cellStyle name="Comma 96 3 2 3" xfId="6628"/>
    <cellStyle name="Comma 96 3 3" xfId="6629"/>
    <cellStyle name="Comma 96 3 4" xfId="6630"/>
    <cellStyle name="Comma 96 4" xfId="6631"/>
    <cellStyle name="Comma 96 4 2" xfId="6632"/>
    <cellStyle name="Comma 96 4 3" xfId="6633"/>
    <cellStyle name="Comma 96 5" xfId="6634"/>
    <cellStyle name="Comma 96 6" xfId="6635"/>
    <cellStyle name="Comma 97" xfId="6636"/>
    <cellStyle name="Comma 97 2" xfId="6637"/>
    <cellStyle name="Comma 97 2 2" xfId="6638"/>
    <cellStyle name="Comma 97 2 2 2" xfId="6639"/>
    <cellStyle name="Comma 97 2 2 2 2" xfId="6640"/>
    <cellStyle name="Comma 97 2 2 2 3" xfId="6641"/>
    <cellStyle name="Comma 97 2 2 3" xfId="6642"/>
    <cellStyle name="Comma 97 2 2 4" xfId="6643"/>
    <cellStyle name="Comma 97 2 3" xfId="6644"/>
    <cellStyle name="Comma 97 2 3 2" xfId="6645"/>
    <cellStyle name="Comma 97 2 3 3" xfId="6646"/>
    <cellStyle name="Comma 97 2 4" xfId="6647"/>
    <cellStyle name="Comma 97 2 5" xfId="6648"/>
    <cellStyle name="Comma 97 3" xfId="6649"/>
    <cellStyle name="Comma 97 3 2" xfId="6650"/>
    <cellStyle name="Comma 97 3 2 2" xfId="6651"/>
    <cellStyle name="Comma 97 3 2 3" xfId="6652"/>
    <cellStyle name="Comma 97 3 3" xfId="6653"/>
    <cellStyle name="Comma 97 3 4" xfId="6654"/>
    <cellStyle name="Comma 97 4" xfId="6655"/>
    <cellStyle name="Comma 97 4 2" xfId="6656"/>
    <cellStyle name="Comma 97 4 3" xfId="6657"/>
    <cellStyle name="Comma 97 5" xfId="6658"/>
    <cellStyle name="Comma 97 6" xfId="6659"/>
    <cellStyle name="Comma 98" xfId="6660"/>
    <cellStyle name="Comma 98 2" xfId="6661"/>
    <cellStyle name="Comma 98 2 2" xfId="6662"/>
    <cellStyle name="Comma 98 2 2 2" xfId="6663"/>
    <cellStyle name="Comma 98 2 2 2 2" xfId="6664"/>
    <cellStyle name="Comma 98 2 2 2 3" xfId="6665"/>
    <cellStyle name="Comma 98 2 2 3" xfId="6666"/>
    <cellStyle name="Comma 98 2 2 4" xfId="6667"/>
    <cellStyle name="Comma 98 2 3" xfId="6668"/>
    <cellStyle name="Comma 98 2 3 2" xfId="6669"/>
    <cellStyle name="Comma 98 2 3 3" xfId="6670"/>
    <cellStyle name="Comma 98 2 4" xfId="6671"/>
    <cellStyle name="Comma 98 2 5" xfId="6672"/>
    <cellStyle name="Comma 98 3" xfId="6673"/>
    <cellStyle name="Comma 98 3 2" xfId="6674"/>
    <cellStyle name="Comma 98 3 2 2" xfId="6675"/>
    <cellStyle name="Comma 98 3 2 3" xfId="6676"/>
    <cellStyle name="Comma 98 3 3" xfId="6677"/>
    <cellStyle name="Comma 98 3 4" xfId="6678"/>
    <cellStyle name="Comma 98 4" xfId="6679"/>
    <cellStyle name="Comma 98 4 2" xfId="6680"/>
    <cellStyle name="Comma 98 4 3" xfId="6681"/>
    <cellStyle name="Comma 98 5" xfId="6682"/>
    <cellStyle name="Comma 98 6" xfId="6683"/>
    <cellStyle name="Comma 99" xfId="6684"/>
    <cellStyle name="Comma 99 2" xfId="6685"/>
    <cellStyle name="Comma 99 2 2" xfId="6686"/>
    <cellStyle name="Comma 99 2 2 2" xfId="6687"/>
    <cellStyle name="Comma 99 2 2 2 2" xfId="6688"/>
    <cellStyle name="Comma 99 2 2 2 3" xfId="6689"/>
    <cellStyle name="Comma 99 2 2 3" xfId="6690"/>
    <cellStyle name="Comma 99 2 2 4" xfId="6691"/>
    <cellStyle name="Comma 99 2 3" xfId="6692"/>
    <cellStyle name="Comma 99 2 3 2" xfId="6693"/>
    <cellStyle name="Comma 99 2 3 3" xfId="6694"/>
    <cellStyle name="Comma 99 2 4" xfId="6695"/>
    <cellStyle name="Comma 99 2 5" xfId="6696"/>
    <cellStyle name="Comma 99 3" xfId="6697"/>
    <cellStyle name="Comma 99 3 2" xfId="6698"/>
    <cellStyle name="Comma 99 3 2 2" xfId="6699"/>
    <cellStyle name="Comma 99 3 2 3" xfId="6700"/>
    <cellStyle name="Comma 99 3 3" xfId="6701"/>
    <cellStyle name="Comma 99 3 4" xfId="6702"/>
    <cellStyle name="Comma 99 4" xfId="6703"/>
    <cellStyle name="Comma 99 4 2" xfId="6704"/>
    <cellStyle name="Comma 99 4 3" xfId="6705"/>
    <cellStyle name="Comma 99 5" xfId="6706"/>
    <cellStyle name="Comma 99 6" xfId="6707"/>
    <cellStyle name="Comma0" xfId="6708"/>
    <cellStyle name="Controlecel" xfId="87"/>
    <cellStyle name="Currency" xfId="2" builtinId="4"/>
    <cellStyle name="Currency 10" xfId="6709"/>
    <cellStyle name="Currency 10 2" xfId="6710"/>
    <cellStyle name="Currency 10 3" xfId="6711"/>
    <cellStyle name="Currency 11" xfId="6712"/>
    <cellStyle name="Currency 12" xfId="11578"/>
    <cellStyle name="Currency 2" xfId="88"/>
    <cellStyle name="Currency 2 10" xfId="6713"/>
    <cellStyle name="Currency 2 11" xfId="6714"/>
    <cellStyle name="Currency 2 12" xfId="6715"/>
    <cellStyle name="Currency 2 13" xfId="6716"/>
    <cellStyle name="Currency 2 14" xfId="6717"/>
    <cellStyle name="Currency 2 15" xfId="6718"/>
    <cellStyle name="Currency 2 16" xfId="6719"/>
    <cellStyle name="Currency 2 17" xfId="6720"/>
    <cellStyle name="Currency 2 18" xfId="6721"/>
    <cellStyle name="Currency 2 19" xfId="6722"/>
    <cellStyle name="Currency 2 2" xfId="6723"/>
    <cellStyle name="Currency 2 2 2" xfId="6724"/>
    <cellStyle name="Currency 2 2 3" xfId="6725"/>
    <cellStyle name="Currency 2 20" xfId="6726"/>
    <cellStyle name="Currency 2 21" xfId="6727"/>
    <cellStyle name="Currency 2 22" xfId="6728"/>
    <cellStyle name="Currency 2 23" xfId="6729"/>
    <cellStyle name="Currency 2 24" xfId="6730"/>
    <cellStyle name="Currency 2 25" xfId="6731"/>
    <cellStyle name="Currency 2 26" xfId="6732"/>
    <cellStyle name="Currency 2 27" xfId="6733"/>
    <cellStyle name="Currency 2 28" xfId="6734"/>
    <cellStyle name="Currency 2 29" xfId="6735"/>
    <cellStyle name="Currency 2 3" xfId="6736"/>
    <cellStyle name="Currency 2 4" xfId="6737"/>
    <cellStyle name="Currency 2 5" xfId="6738"/>
    <cellStyle name="Currency 2 6" xfId="6739"/>
    <cellStyle name="Currency 2 7" xfId="6740"/>
    <cellStyle name="Currency 2 8" xfId="6741"/>
    <cellStyle name="Currency 2 9" xfId="6742"/>
    <cellStyle name="Currency 3" xfId="89"/>
    <cellStyle name="Currency 3 2" xfId="6743"/>
    <cellStyle name="Currency 3 2 2" xfId="6744"/>
    <cellStyle name="Currency 3 2 2 2" xfId="6745"/>
    <cellStyle name="Currency 3 2 2 2 2" xfId="6746"/>
    <cellStyle name="Currency 3 2 2 2 2 2" xfId="6747"/>
    <cellStyle name="Currency 3 2 2 2 2 3" xfId="6748"/>
    <cellStyle name="Currency 3 2 2 2 3" xfId="6749"/>
    <cellStyle name="Currency 3 2 2 2 4" xfId="6750"/>
    <cellStyle name="Currency 3 2 2 3" xfId="6751"/>
    <cellStyle name="Currency 3 2 2 3 2" xfId="6752"/>
    <cellStyle name="Currency 3 2 2 3 3" xfId="6753"/>
    <cellStyle name="Currency 3 2 2 4" xfId="6754"/>
    <cellStyle name="Currency 3 2 2 5" xfId="6755"/>
    <cellStyle name="Currency 3 2 3" xfId="6756"/>
    <cellStyle name="Currency 3 2 3 2" xfId="6757"/>
    <cellStyle name="Currency 3 2 3 2 2" xfId="6758"/>
    <cellStyle name="Currency 3 2 3 2 3" xfId="6759"/>
    <cellStyle name="Currency 3 2 3 3" xfId="6760"/>
    <cellStyle name="Currency 3 2 3 4" xfId="6761"/>
    <cellStyle name="Currency 3 2 4" xfId="6762"/>
    <cellStyle name="Currency 3 2 4 2" xfId="6763"/>
    <cellStyle name="Currency 3 2 4 3" xfId="6764"/>
    <cellStyle name="Currency 3 2 5" xfId="6765"/>
    <cellStyle name="Currency 3 2 6" xfId="6766"/>
    <cellStyle name="Currency 3 3" xfId="6767"/>
    <cellStyle name="Currency 3 3 2" xfId="6768"/>
    <cellStyle name="Currency 3 3 2 2" xfId="6769"/>
    <cellStyle name="Currency 3 3 2 2 2" xfId="6770"/>
    <cellStyle name="Currency 3 3 2 2 3" xfId="6771"/>
    <cellStyle name="Currency 3 3 2 3" xfId="6772"/>
    <cellStyle name="Currency 3 3 2 4" xfId="6773"/>
    <cellStyle name="Currency 3 3 3" xfId="6774"/>
    <cellStyle name="Currency 3 3 3 2" xfId="6775"/>
    <cellStyle name="Currency 3 3 3 3" xfId="6776"/>
    <cellStyle name="Currency 3 3 4" xfId="6777"/>
    <cellStyle name="Currency 3 3 5" xfId="6778"/>
    <cellStyle name="Currency 3 4" xfId="6779"/>
    <cellStyle name="Currency 3 4 2" xfId="6780"/>
    <cellStyle name="Currency 3 4 2 2" xfId="6781"/>
    <cellStyle name="Currency 3 4 2 3" xfId="6782"/>
    <cellStyle name="Currency 3 4 3" xfId="6783"/>
    <cellStyle name="Currency 3 4 3 2" xfId="6784"/>
    <cellStyle name="Currency 3 4 3 3" xfId="6785"/>
    <cellStyle name="Currency 3 4 4" xfId="6786"/>
    <cellStyle name="Currency 3 4 5" xfId="6787"/>
    <cellStyle name="Currency 3 5" xfId="6788"/>
    <cellStyle name="Currency 3 5 2" xfId="6789"/>
    <cellStyle name="Currency 3 5 3" xfId="6790"/>
    <cellStyle name="Currency 3 5 4" xfId="6791"/>
    <cellStyle name="Currency 3 6" xfId="6792"/>
    <cellStyle name="Currency 3 6 2" xfId="6793"/>
    <cellStyle name="Currency 3 6 3" xfId="6794"/>
    <cellStyle name="Currency 3 7" xfId="6795"/>
    <cellStyle name="Currency 3 8" xfId="6796"/>
    <cellStyle name="Currency 4" xfId="90"/>
    <cellStyle name="Currency 4 2" xfId="6797"/>
    <cellStyle name="Currency 4 2 2" xfId="6798"/>
    <cellStyle name="Currency 4 2 2 2" xfId="6799"/>
    <cellStyle name="Currency 4 2 2 2 2" xfId="6800"/>
    <cellStyle name="Currency 4 2 2 2 2 2" xfId="6801"/>
    <cellStyle name="Currency 4 2 2 2 2 3" xfId="6802"/>
    <cellStyle name="Currency 4 2 2 2 3" xfId="6803"/>
    <cellStyle name="Currency 4 2 2 2 4" xfId="6804"/>
    <cellStyle name="Currency 4 2 2 3" xfId="6805"/>
    <cellStyle name="Currency 4 2 2 3 2" xfId="6806"/>
    <cellStyle name="Currency 4 2 2 3 3" xfId="6807"/>
    <cellStyle name="Currency 4 2 2 4" xfId="6808"/>
    <cellStyle name="Currency 4 2 2 5" xfId="6809"/>
    <cellStyle name="Currency 4 2 3" xfId="6810"/>
    <cellStyle name="Currency 4 2 3 2" xfId="6811"/>
    <cellStyle name="Currency 4 2 3 2 2" xfId="6812"/>
    <cellStyle name="Currency 4 2 3 2 3" xfId="6813"/>
    <cellStyle name="Currency 4 2 3 3" xfId="6814"/>
    <cellStyle name="Currency 4 2 3 4" xfId="6815"/>
    <cellStyle name="Currency 4 2 4" xfId="6816"/>
    <cellStyle name="Currency 4 2 4 2" xfId="6817"/>
    <cellStyle name="Currency 4 2 4 3" xfId="6818"/>
    <cellStyle name="Currency 4 2 5" xfId="6819"/>
    <cellStyle name="Currency 4 2 6" xfId="6820"/>
    <cellStyle name="Currency 4 3" xfId="6821"/>
    <cellStyle name="Currency 4 3 2" xfId="6822"/>
    <cellStyle name="Currency 4 3 2 2" xfId="6823"/>
    <cellStyle name="Currency 4 3 2 2 2" xfId="6824"/>
    <cellStyle name="Currency 4 3 2 2 2 2" xfId="6825"/>
    <cellStyle name="Currency 4 3 2 2 2 3" xfId="6826"/>
    <cellStyle name="Currency 4 3 2 2 3" xfId="6827"/>
    <cellStyle name="Currency 4 3 2 2 4" xfId="6828"/>
    <cellStyle name="Currency 4 3 2 3" xfId="6829"/>
    <cellStyle name="Currency 4 3 2 3 2" xfId="6830"/>
    <cellStyle name="Currency 4 3 2 3 3" xfId="6831"/>
    <cellStyle name="Currency 4 3 2 4" xfId="6832"/>
    <cellStyle name="Currency 4 3 2 5" xfId="6833"/>
    <cellStyle name="Currency 4 3 3" xfId="6834"/>
    <cellStyle name="Currency 4 3 3 2" xfId="6835"/>
    <cellStyle name="Currency 4 3 3 2 2" xfId="6836"/>
    <cellStyle name="Currency 4 3 3 2 3" xfId="6837"/>
    <cellStyle name="Currency 4 3 3 3" xfId="6838"/>
    <cellStyle name="Currency 4 3 3 4" xfId="6839"/>
    <cellStyle name="Currency 4 3 4" xfId="6840"/>
    <cellStyle name="Currency 4 3 4 2" xfId="6841"/>
    <cellStyle name="Currency 4 3 4 3" xfId="6842"/>
    <cellStyle name="Currency 4 3 5" xfId="6843"/>
    <cellStyle name="Currency 4 3 6" xfId="6844"/>
    <cellStyle name="Currency 4 4" xfId="6845"/>
    <cellStyle name="Currency 4 4 2" xfId="6846"/>
    <cellStyle name="Currency 4 4 2 2" xfId="6847"/>
    <cellStyle name="Currency 4 4 2 2 2" xfId="6848"/>
    <cellStyle name="Currency 4 4 2 2 3" xfId="6849"/>
    <cellStyle name="Currency 4 4 2 3" xfId="6850"/>
    <cellStyle name="Currency 4 4 2 4" xfId="6851"/>
    <cellStyle name="Currency 4 4 3" xfId="6852"/>
    <cellStyle name="Currency 4 4 3 2" xfId="6853"/>
    <cellStyle name="Currency 4 4 3 3" xfId="6854"/>
    <cellStyle name="Currency 4 4 4" xfId="6855"/>
    <cellStyle name="Currency 4 4 5" xfId="6856"/>
    <cellStyle name="Currency 4 5" xfId="6857"/>
    <cellStyle name="Currency 4 5 2" xfId="6858"/>
    <cellStyle name="Currency 4 5 2 2" xfId="6859"/>
    <cellStyle name="Currency 4 5 2 3" xfId="6860"/>
    <cellStyle name="Currency 4 5 3" xfId="6861"/>
    <cellStyle name="Currency 4 5 4" xfId="6862"/>
    <cellStyle name="Currency 4 6" xfId="6863"/>
    <cellStyle name="Currency 4 6 2" xfId="6864"/>
    <cellStyle name="Currency 4 6 3" xfId="6865"/>
    <cellStyle name="Currency 4 7" xfId="6866"/>
    <cellStyle name="Currency 4 8" xfId="6867"/>
    <cellStyle name="Currency 5" xfId="6868"/>
    <cellStyle name="Currency 5 2" xfId="6869"/>
    <cellStyle name="Currency 5 2 2" xfId="6870"/>
    <cellStyle name="Currency 5 2 2 2" xfId="6871"/>
    <cellStyle name="Currency 5 2 2 2 2" xfId="6872"/>
    <cellStyle name="Currency 5 2 2 2 2 2" xfId="6873"/>
    <cellStyle name="Currency 5 2 2 2 2 3" xfId="6874"/>
    <cellStyle name="Currency 5 2 2 2 3" xfId="6875"/>
    <cellStyle name="Currency 5 2 2 2 4" xfId="6876"/>
    <cellStyle name="Currency 5 2 2 3" xfId="6877"/>
    <cellStyle name="Currency 5 2 2 3 2" xfId="6878"/>
    <cellStyle name="Currency 5 2 2 3 3" xfId="6879"/>
    <cellStyle name="Currency 5 2 2 4" xfId="6880"/>
    <cellStyle name="Currency 5 2 2 5" xfId="6881"/>
    <cellStyle name="Currency 5 2 3" xfId="6882"/>
    <cellStyle name="Currency 5 2 3 2" xfId="6883"/>
    <cellStyle name="Currency 5 2 3 2 2" xfId="6884"/>
    <cellStyle name="Currency 5 2 3 2 3" xfId="6885"/>
    <cellStyle name="Currency 5 2 3 3" xfId="6886"/>
    <cellStyle name="Currency 5 2 3 4" xfId="6887"/>
    <cellStyle name="Currency 5 2 4" xfId="6888"/>
    <cellStyle name="Currency 5 2 4 2" xfId="6889"/>
    <cellStyle name="Currency 5 2 4 3" xfId="6890"/>
    <cellStyle name="Currency 5 2 5" xfId="6891"/>
    <cellStyle name="Currency 5 2 6" xfId="6892"/>
    <cellStyle name="Currency 5 3" xfId="6893"/>
    <cellStyle name="Currency 5 3 2" xfId="6894"/>
    <cellStyle name="Currency 5 3 2 2" xfId="6895"/>
    <cellStyle name="Currency 5 3 2 2 2" xfId="6896"/>
    <cellStyle name="Currency 5 3 2 2 2 2" xfId="6897"/>
    <cellStyle name="Currency 5 3 2 2 2 3" xfId="6898"/>
    <cellStyle name="Currency 5 3 2 2 3" xfId="6899"/>
    <cellStyle name="Currency 5 3 2 2 4" xfId="6900"/>
    <cellStyle name="Currency 5 3 2 3" xfId="6901"/>
    <cellStyle name="Currency 5 3 2 3 2" xfId="6902"/>
    <cellStyle name="Currency 5 3 2 3 3" xfId="6903"/>
    <cellStyle name="Currency 5 3 2 4" xfId="6904"/>
    <cellStyle name="Currency 5 3 2 5" xfId="6905"/>
    <cellStyle name="Currency 5 3 3" xfId="6906"/>
    <cellStyle name="Currency 5 3 3 2" xfId="6907"/>
    <cellStyle name="Currency 5 3 3 2 2" xfId="6908"/>
    <cellStyle name="Currency 5 3 3 2 3" xfId="6909"/>
    <cellStyle name="Currency 5 3 3 3" xfId="6910"/>
    <cellStyle name="Currency 5 3 3 4" xfId="6911"/>
    <cellStyle name="Currency 5 3 3 5" xfId="6912"/>
    <cellStyle name="Currency 5 3 4" xfId="6913"/>
    <cellStyle name="Currency 5 3 4 2" xfId="6914"/>
    <cellStyle name="Currency 5 3 4 3" xfId="6915"/>
    <cellStyle name="Currency 5 3 5" xfId="6916"/>
    <cellStyle name="Currency 5 3 6" xfId="6917"/>
    <cellStyle name="Currency 5 4" xfId="6918"/>
    <cellStyle name="Currency 5 4 2" xfId="6919"/>
    <cellStyle name="Currency 5 4 2 2" xfId="6920"/>
    <cellStyle name="Currency 5 4 2 2 2" xfId="6921"/>
    <cellStyle name="Currency 5 4 2 2 3" xfId="6922"/>
    <cellStyle name="Currency 5 4 2 3" xfId="6923"/>
    <cellStyle name="Currency 5 4 2 4" xfId="6924"/>
    <cellStyle name="Currency 5 4 3" xfId="6925"/>
    <cellStyle name="Currency 5 4 3 2" xfId="6926"/>
    <cellStyle name="Currency 5 4 3 3" xfId="6927"/>
    <cellStyle name="Currency 5 4 4" xfId="6928"/>
    <cellStyle name="Currency 5 4 5" xfId="6929"/>
    <cellStyle name="Currency 5 5" xfId="6930"/>
    <cellStyle name="Currency 5 5 2" xfId="6931"/>
    <cellStyle name="Currency 5 5 2 2" xfId="6932"/>
    <cellStyle name="Currency 5 5 2 3" xfId="6933"/>
    <cellStyle name="Currency 5 5 3" xfId="6934"/>
    <cellStyle name="Currency 5 5 4" xfId="6935"/>
    <cellStyle name="Currency 5 6" xfId="6936"/>
    <cellStyle name="Currency 5 6 2" xfId="6937"/>
    <cellStyle name="Currency 5 6 3" xfId="6938"/>
    <cellStyle name="Currency 5 7" xfId="6939"/>
    <cellStyle name="Currency 5 8" xfId="6940"/>
    <cellStyle name="Currency 6" xfId="6941"/>
    <cellStyle name="Currency 6 2" xfId="6942"/>
    <cellStyle name="Currency 6 2 2" xfId="6943"/>
    <cellStyle name="Currency 6 2 2 2" xfId="6944"/>
    <cellStyle name="Currency 6 2 2 2 2" xfId="6945"/>
    <cellStyle name="Currency 6 2 2 2 3" xfId="6946"/>
    <cellStyle name="Currency 6 2 2 3" xfId="6947"/>
    <cellStyle name="Currency 6 2 2 4" xfId="6948"/>
    <cellStyle name="Currency 6 2 3" xfId="6949"/>
    <cellStyle name="Currency 6 2 3 2" xfId="6950"/>
    <cellStyle name="Currency 6 2 3 3" xfId="6951"/>
    <cellStyle name="Currency 6 2 4" xfId="6952"/>
    <cellStyle name="Currency 6 2 5" xfId="6953"/>
    <cellStyle name="Currency 6 3" xfId="6954"/>
    <cellStyle name="Currency 6 3 2" xfId="6955"/>
    <cellStyle name="Currency 6 3 2 2" xfId="6956"/>
    <cellStyle name="Currency 6 3 2 3" xfId="6957"/>
    <cellStyle name="Currency 6 3 3" xfId="6958"/>
    <cellStyle name="Currency 6 3 4" xfId="6959"/>
    <cellStyle name="Currency 6 4" xfId="6960"/>
    <cellStyle name="Currency 6 4 2" xfId="6961"/>
    <cellStyle name="Currency 6 4 3" xfId="6962"/>
    <cellStyle name="Currency 6 5" xfId="6963"/>
    <cellStyle name="Currency 6 6" xfId="6964"/>
    <cellStyle name="Currency 7" xfId="6965"/>
    <cellStyle name="Currency 7 2" xfId="6966"/>
    <cellStyle name="Currency 7 3" xfId="6967"/>
    <cellStyle name="Currency 8" xfId="6968"/>
    <cellStyle name="Currency 8 2" xfId="6969"/>
    <cellStyle name="Currency 8 2 2" xfId="6970"/>
    <cellStyle name="Currency 8 2 3" xfId="6971"/>
    <cellStyle name="Currency 8 3" xfId="6972"/>
    <cellStyle name="Currency 8 4" xfId="6973"/>
    <cellStyle name="Currency 9" xfId="6974"/>
    <cellStyle name="Currency 9 2" xfId="6975"/>
    <cellStyle name="Currency 9 3" xfId="6976"/>
    <cellStyle name="Date" xfId="6977"/>
    <cellStyle name="Euro" xfId="6978"/>
    <cellStyle name="Euro 2" xfId="6979"/>
    <cellStyle name="Euro 2 10" xfId="6980"/>
    <cellStyle name="Euro 2 11" xfId="6981"/>
    <cellStyle name="Euro 2 12" xfId="6982"/>
    <cellStyle name="Euro 2 13" xfId="6983"/>
    <cellStyle name="Euro 2 2" xfId="6984"/>
    <cellStyle name="Euro 2 2 10" xfId="6985"/>
    <cellStyle name="Euro 2 2 11" xfId="6986"/>
    <cellStyle name="Euro 2 2 12" xfId="6987"/>
    <cellStyle name="Euro 2 2 2" xfId="6988"/>
    <cellStyle name="Euro 2 2 3" xfId="6989"/>
    <cellStyle name="Euro 2 2 4" xfId="6990"/>
    <cellStyle name="Euro 2 2 5" xfId="6991"/>
    <cellStyle name="Euro 2 2 6" xfId="6992"/>
    <cellStyle name="Euro 2 2 7" xfId="6993"/>
    <cellStyle name="Euro 2 2 8" xfId="6994"/>
    <cellStyle name="Euro 2 2 9" xfId="6995"/>
    <cellStyle name="Euro 2 3" xfId="6996"/>
    <cellStyle name="Euro 2 4" xfId="6997"/>
    <cellStyle name="Euro 2 5" xfId="6998"/>
    <cellStyle name="Euro 2 6" xfId="6999"/>
    <cellStyle name="Euro 2 7" xfId="7000"/>
    <cellStyle name="Euro 2 8" xfId="7001"/>
    <cellStyle name="Euro 2 9" xfId="7002"/>
    <cellStyle name="Euro 3" xfId="7003"/>
    <cellStyle name="Euro 3 10" xfId="7004"/>
    <cellStyle name="Euro 3 11" xfId="7005"/>
    <cellStyle name="Euro 3 12" xfId="7006"/>
    <cellStyle name="Euro 3 2" xfId="7007"/>
    <cellStyle name="Euro 3 3" xfId="7008"/>
    <cellStyle name="Euro 3 4" xfId="7009"/>
    <cellStyle name="Euro 3 5" xfId="7010"/>
    <cellStyle name="Euro 3 6" xfId="7011"/>
    <cellStyle name="Euro 3 7" xfId="7012"/>
    <cellStyle name="Euro 3 8" xfId="7013"/>
    <cellStyle name="Euro 3 9" xfId="7014"/>
    <cellStyle name="Euro 4" xfId="7015"/>
    <cellStyle name="Euro 4 10" xfId="7016"/>
    <cellStyle name="Euro 4 11" xfId="7017"/>
    <cellStyle name="Euro 4 12" xfId="7018"/>
    <cellStyle name="Euro 4 2" xfId="7019"/>
    <cellStyle name="Euro 4 3" xfId="7020"/>
    <cellStyle name="Euro 4 4" xfId="7021"/>
    <cellStyle name="Euro 4 5" xfId="7022"/>
    <cellStyle name="Euro 4 6" xfId="7023"/>
    <cellStyle name="Euro 4 7" xfId="7024"/>
    <cellStyle name="Euro 4 8" xfId="7025"/>
    <cellStyle name="Euro 4 9" xfId="7026"/>
    <cellStyle name="Euro 5" xfId="7027"/>
    <cellStyle name="Euro 5 10" xfId="7028"/>
    <cellStyle name="Euro 5 11" xfId="7029"/>
    <cellStyle name="Euro 5 12" xfId="7030"/>
    <cellStyle name="Euro 5 2" xfId="7031"/>
    <cellStyle name="Euro 5 3" xfId="7032"/>
    <cellStyle name="Euro 5 4" xfId="7033"/>
    <cellStyle name="Euro 5 5" xfId="7034"/>
    <cellStyle name="Euro 5 6" xfId="7035"/>
    <cellStyle name="Euro 5 7" xfId="7036"/>
    <cellStyle name="Euro 5 8" xfId="7037"/>
    <cellStyle name="Euro 5 9" xfId="7038"/>
    <cellStyle name="Euro_PN Tchad 08 05 28" xfId="7039"/>
    <cellStyle name="Excel Built-in Normal" xfId="7040"/>
    <cellStyle name="Explanatory Text 2" xfId="91"/>
    <cellStyle name="Explanatory Text 3" xfId="7041"/>
    <cellStyle name="Explanatory Text 4" xfId="7042"/>
    <cellStyle name="Explanatory Text 5" xfId="7043"/>
    <cellStyle name="F2" xfId="7044"/>
    <cellStyle name="F3" xfId="7045"/>
    <cellStyle name="F4" xfId="7046"/>
    <cellStyle name="F5" xfId="7047"/>
    <cellStyle name="F6" xfId="7048"/>
    <cellStyle name="F7" xfId="7049"/>
    <cellStyle name="F8" xfId="7050"/>
    <cellStyle name="Fixed" xfId="7051"/>
    <cellStyle name="Gekoppelde cel" xfId="92"/>
    <cellStyle name="GG" xfId="7052"/>
    <cellStyle name="Goed" xfId="93"/>
    <cellStyle name="Good 2" xfId="94"/>
    <cellStyle name="Good 3" xfId="7053"/>
    <cellStyle name="Good 4" xfId="7054"/>
    <cellStyle name="Good 5" xfId="7055"/>
    <cellStyle name="Grey" xfId="7056"/>
    <cellStyle name="header1" xfId="7057"/>
    <cellStyle name="header2" xfId="7058"/>
    <cellStyle name="Heading 1 2" xfId="95"/>
    <cellStyle name="Heading 1 3" xfId="7059"/>
    <cellStyle name="Heading 1 4" xfId="7060"/>
    <cellStyle name="Heading 1 5" xfId="7061"/>
    <cellStyle name="Heading 2 2" xfId="96"/>
    <cellStyle name="Heading 2 3" xfId="7062"/>
    <cellStyle name="Heading 2 4" xfId="7063"/>
    <cellStyle name="Heading 2 5" xfId="7064"/>
    <cellStyle name="Heading 3 2" xfId="97"/>
    <cellStyle name="Heading 3 3" xfId="7065"/>
    <cellStyle name="Heading 3 4" xfId="7066"/>
    <cellStyle name="Heading 3 5" xfId="7067"/>
    <cellStyle name="Heading 4 2" xfId="98"/>
    <cellStyle name="Heading 4 3" xfId="7068"/>
    <cellStyle name="Heading 4 4" xfId="7069"/>
    <cellStyle name="Heading 4 5" xfId="7070"/>
    <cellStyle name="Heading1" xfId="7071"/>
    <cellStyle name="Heading2" xfId="7072"/>
    <cellStyle name="Hyperlink" xfId="11" builtinId="8"/>
    <cellStyle name="Hyperlink 2" xfId="99"/>
    <cellStyle name="Hyperlink 3" xfId="7073"/>
    <cellStyle name="Hyperlink 4" xfId="7074"/>
    <cellStyle name="Input [yellow]" xfId="7075"/>
    <cellStyle name="Input 2" xfId="100"/>
    <cellStyle name="Input 2 10" xfId="7076"/>
    <cellStyle name="Input 2 2" xfId="7077"/>
    <cellStyle name="Input 2 2 2" xfId="7078"/>
    <cellStyle name="Input 2 2 2 2" xfId="7079"/>
    <cellStyle name="Input 2 2 2 2 2" xfId="7080"/>
    <cellStyle name="Input 2 2 2 3" xfId="7081"/>
    <cellStyle name="Input 2 2 2 4" xfId="7082"/>
    <cellStyle name="Input 2 2 3" xfId="7083"/>
    <cellStyle name="Input 2 2 3 2" xfId="7084"/>
    <cellStyle name="Input 2 2 3 2 2" xfId="7085"/>
    <cellStyle name="Input 2 2 3 3" xfId="7086"/>
    <cellStyle name="Input 2 2 4" xfId="7087"/>
    <cellStyle name="Input 2 2 4 2" xfId="7088"/>
    <cellStyle name="Input 2 2 4 2 2" xfId="7089"/>
    <cellStyle name="Input 2 2 4 3" xfId="7090"/>
    <cellStyle name="Input 2 2 5" xfId="7091"/>
    <cellStyle name="Input 2 2 5 2" xfId="7092"/>
    <cellStyle name="Input 2 2 5 2 2" xfId="7093"/>
    <cellStyle name="Input 2 2 5 3" xfId="7094"/>
    <cellStyle name="Input 2 2 6" xfId="7095"/>
    <cellStyle name="Input 2 2 6 2" xfId="7096"/>
    <cellStyle name="Input 2 2 7" xfId="7097"/>
    <cellStyle name="Input 2 3" xfId="7098"/>
    <cellStyle name="Input 2 3 2" xfId="7099"/>
    <cellStyle name="Input 2 3 2 2" xfId="7100"/>
    <cellStyle name="Input 2 3 3" xfId="7101"/>
    <cellStyle name="Input 2 4" xfId="7102"/>
    <cellStyle name="Input 2 4 2" xfId="7103"/>
    <cellStyle name="Input 2 4 2 2" xfId="7104"/>
    <cellStyle name="Input 2 4 3" xfId="7105"/>
    <cellStyle name="Input 2 5" xfId="7106"/>
    <cellStyle name="Input 2 5 2" xfId="7107"/>
    <cellStyle name="Input 2 5 2 2" xfId="7108"/>
    <cellStyle name="Input 2 5 3" xfId="7109"/>
    <cellStyle name="Input 2 6" xfId="7110"/>
    <cellStyle name="Input 2 6 2" xfId="7111"/>
    <cellStyle name="Input 2 6 2 2" xfId="7112"/>
    <cellStyle name="Input 2 6 3" xfId="7113"/>
    <cellStyle name="Input 2 7" xfId="7114"/>
    <cellStyle name="Input 2 7 2" xfId="7115"/>
    <cellStyle name="Input 2 7 2 2" xfId="7116"/>
    <cellStyle name="Input 2 7 3" xfId="7117"/>
    <cellStyle name="Input 2 8" xfId="7118"/>
    <cellStyle name="Input 2 8 2" xfId="7119"/>
    <cellStyle name="Input 2 9" xfId="7120"/>
    <cellStyle name="Input 2 9 2" xfId="7121"/>
    <cellStyle name="Input 3" xfId="7122"/>
    <cellStyle name="Input 3 2" xfId="7123"/>
    <cellStyle name="Input 3 2 2" xfId="7124"/>
    <cellStyle name="Input 3 2 2 2" xfId="7125"/>
    <cellStyle name="Input 3 2 3" xfId="7126"/>
    <cellStyle name="Input 3 3" xfId="7127"/>
    <cellStyle name="Input 3 3 2" xfId="7128"/>
    <cellStyle name="Input 3 3 2 2" xfId="7129"/>
    <cellStyle name="Input 3 3 3" xfId="7130"/>
    <cellStyle name="Input 3 4" xfId="7131"/>
    <cellStyle name="Input 3 4 2" xfId="7132"/>
    <cellStyle name="Input 3 4 2 2" xfId="7133"/>
    <cellStyle name="Input 3 4 3" xfId="7134"/>
    <cellStyle name="Input 3 5" xfId="7135"/>
    <cellStyle name="Input 3 5 2" xfId="7136"/>
    <cellStyle name="Input 3 5 2 2" xfId="7137"/>
    <cellStyle name="Input 3 5 3" xfId="7138"/>
    <cellStyle name="Input 3 6" xfId="7139"/>
    <cellStyle name="Input 3 6 2" xfId="7140"/>
    <cellStyle name="Input 3 7" xfId="7141"/>
    <cellStyle name="Input 4" xfId="7142"/>
    <cellStyle name="Input 4 2" xfId="7143"/>
    <cellStyle name="Input 5" xfId="7144"/>
    <cellStyle name="Input 5 2" xfId="7145"/>
    <cellStyle name="Invoer" xfId="101"/>
    <cellStyle name="Invoer 10" xfId="7146"/>
    <cellStyle name="Invoer 2" xfId="7147"/>
    <cellStyle name="Invoer 2 2" xfId="7148"/>
    <cellStyle name="Invoer 2 2 2" xfId="7149"/>
    <cellStyle name="Invoer 2 2 2 2" xfId="7150"/>
    <cellStyle name="Invoer 2 2 3" xfId="7151"/>
    <cellStyle name="Invoer 2 2 4" xfId="7152"/>
    <cellStyle name="Invoer 2 3" xfId="7153"/>
    <cellStyle name="Invoer 2 3 2" xfId="7154"/>
    <cellStyle name="Invoer 2 3 2 2" xfId="7155"/>
    <cellStyle name="Invoer 2 3 3" xfId="7156"/>
    <cellStyle name="Invoer 2 4" xfId="7157"/>
    <cellStyle name="Invoer 2 4 2" xfId="7158"/>
    <cellStyle name="Invoer 2 4 2 2" xfId="7159"/>
    <cellStyle name="Invoer 2 4 3" xfId="7160"/>
    <cellStyle name="Invoer 2 5" xfId="7161"/>
    <cellStyle name="Invoer 2 5 2" xfId="7162"/>
    <cellStyle name="Invoer 2 5 2 2" xfId="7163"/>
    <cellStyle name="Invoer 2 5 3" xfId="7164"/>
    <cellStyle name="Invoer 2 6" xfId="7165"/>
    <cellStyle name="Invoer 2 6 2" xfId="7166"/>
    <cellStyle name="Invoer 2 7" xfId="7167"/>
    <cellStyle name="Invoer 3" xfId="7168"/>
    <cellStyle name="Invoer 3 2" xfId="7169"/>
    <cellStyle name="Invoer 3 2 2" xfId="7170"/>
    <cellStyle name="Invoer 3 3" xfId="7171"/>
    <cellStyle name="Invoer 4" xfId="7172"/>
    <cellStyle name="Invoer 4 2" xfId="7173"/>
    <cellStyle name="Invoer 4 2 2" xfId="7174"/>
    <cellStyle name="Invoer 4 3" xfId="7175"/>
    <cellStyle name="Invoer 5" xfId="7176"/>
    <cellStyle name="Invoer 5 2" xfId="7177"/>
    <cellStyle name="Invoer 5 2 2" xfId="7178"/>
    <cellStyle name="Invoer 5 3" xfId="7179"/>
    <cellStyle name="Invoer 6" xfId="7180"/>
    <cellStyle name="Invoer 6 2" xfId="7181"/>
    <cellStyle name="Invoer 6 2 2" xfId="7182"/>
    <cellStyle name="Invoer 6 3" xfId="7183"/>
    <cellStyle name="Invoer 7" xfId="7184"/>
    <cellStyle name="Invoer 7 2" xfId="7185"/>
    <cellStyle name="Invoer 7 2 2" xfId="7186"/>
    <cellStyle name="Invoer 7 3" xfId="7187"/>
    <cellStyle name="Invoer 8" xfId="7188"/>
    <cellStyle name="Invoer 8 2" xfId="7189"/>
    <cellStyle name="Invoer 9" xfId="7190"/>
    <cellStyle name="Invoer 9 2" xfId="7191"/>
    <cellStyle name="Kop 1" xfId="102"/>
    <cellStyle name="Kop 2" xfId="103"/>
    <cellStyle name="Kop 3" xfId="104"/>
    <cellStyle name="Kop 4" xfId="105"/>
    <cellStyle name="Linked Cell 2" xfId="106"/>
    <cellStyle name="Linked Cell 3" xfId="7192"/>
    <cellStyle name="Linked Cell 4" xfId="7193"/>
    <cellStyle name="Linked Cell 5" xfId="7194"/>
    <cellStyle name="Links - Style1" xfId="7195"/>
    <cellStyle name="Migliaia 2" xfId="7196"/>
    <cellStyle name="Migliaia 2 2" xfId="7197"/>
    <cellStyle name="Migliaia 2 2 10" xfId="7198"/>
    <cellStyle name="Migliaia 2 2 11" xfId="7199"/>
    <cellStyle name="Migliaia 2 2 12" xfId="7200"/>
    <cellStyle name="Migliaia 2 2 2" xfId="7201"/>
    <cellStyle name="Migliaia 2 2 3" xfId="7202"/>
    <cellStyle name="Migliaia 2 2 4" xfId="7203"/>
    <cellStyle name="Migliaia 2 2 5" xfId="7204"/>
    <cellStyle name="Migliaia 2 2 6" xfId="7205"/>
    <cellStyle name="Migliaia 2 2 7" xfId="7206"/>
    <cellStyle name="Migliaia 2 2 8" xfId="7207"/>
    <cellStyle name="Migliaia 2 2 9" xfId="7208"/>
    <cellStyle name="Migliaia 2 3" xfId="7209"/>
    <cellStyle name="Migliaia 2 3 10" xfId="7210"/>
    <cellStyle name="Migliaia 2 3 11" xfId="7211"/>
    <cellStyle name="Migliaia 2 3 12" xfId="7212"/>
    <cellStyle name="Migliaia 2 3 2" xfId="7213"/>
    <cellStyle name="Migliaia 2 3 3" xfId="7214"/>
    <cellStyle name="Migliaia 2 3 4" xfId="7215"/>
    <cellStyle name="Migliaia 2 3 5" xfId="7216"/>
    <cellStyle name="Migliaia 2 3 6" xfId="7217"/>
    <cellStyle name="Migliaia 2 3 7" xfId="7218"/>
    <cellStyle name="Migliaia 2 3 8" xfId="7219"/>
    <cellStyle name="Migliaia 2 3 9" xfId="7220"/>
    <cellStyle name="Migliaia 2 4" xfId="7221"/>
    <cellStyle name="Migliaia 2 4 10" xfId="7222"/>
    <cellStyle name="Migliaia 2 4 11" xfId="7223"/>
    <cellStyle name="Migliaia 2 4 12" xfId="7224"/>
    <cellStyle name="Migliaia 2 4 2" xfId="7225"/>
    <cellStyle name="Migliaia 2 4 3" xfId="7226"/>
    <cellStyle name="Migliaia 2 4 4" xfId="7227"/>
    <cellStyle name="Migliaia 2 4 5" xfId="7228"/>
    <cellStyle name="Migliaia 2 4 6" xfId="7229"/>
    <cellStyle name="Migliaia 2 4 7" xfId="7230"/>
    <cellStyle name="Migliaia 2 4 8" xfId="7231"/>
    <cellStyle name="Migliaia 2 4 9" xfId="7232"/>
    <cellStyle name="Migliaia 2 5" xfId="7233"/>
    <cellStyle name="Migliaia 2 5 10" xfId="7234"/>
    <cellStyle name="Migliaia 2 5 11" xfId="7235"/>
    <cellStyle name="Migliaia 2 5 12" xfId="7236"/>
    <cellStyle name="Migliaia 2 5 2" xfId="7237"/>
    <cellStyle name="Migliaia 2 5 3" xfId="7238"/>
    <cellStyle name="Migliaia 2 5 4" xfId="7239"/>
    <cellStyle name="Migliaia 2 5 5" xfId="7240"/>
    <cellStyle name="Migliaia 2 5 6" xfId="7241"/>
    <cellStyle name="Migliaia 2 5 7" xfId="7242"/>
    <cellStyle name="Migliaia 2 5 8" xfId="7243"/>
    <cellStyle name="Migliaia 2 5 9" xfId="7244"/>
    <cellStyle name="Migliaia 2 6" xfId="7245"/>
    <cellStyle name="Migliaia 2 7" xfId="7246"/>
    <cellStyle name="Migliaia 2 8" xfId="7247"/>
    <cellStyle name="Migliaia 2 9" xfId="7248"/>
    <cellStyle name="Migliaia 3" xfId="7249"/>
    <cellStyle name="Migliaia 3 10" xfId="7250"/>
    <cellStyle name="Migliaia 3 11" xfId="7251"/>
    <cellStyle name="Migliaia 3 12" xfId="7252"/>
    <cellStyle name="Migliaia 3 13" xfId="7253"/>
    <cellStyle name="Migliaia 3 14" xfId="7254"/>
    <cellStyle name="Migliaia 3 2" xfId="7255"/>
    <cellStyle name="Migliaia 3 2 10" xfId="7256"/>
    <cellStyle name="Migliaia 3 2 11" xfId="7257"/>
    <cellStyle name="Migliaia 3 2 12" xfId="7258"/>
    <cellStyle name="Migliaia 3 2 2" xfId="7259"/>
    <cellStyle name="Migliaia 3 2 3" xfId="7260"/>
    <cellStyle name="Migliaia 3 2 4" xfId="7261"/>
    <cellStyle name="Migliaia 3 2 5" xfId="7262"/>
    <cellStyle name="Migliaia 3 2 6" xfId="7263"/>
    <cellStyle name="Migliaia 3 2 7" xfId="7264"/>
    <cellStyle name="Migliaia 3 2 8" xfId="7265"/>
    <cellStyle name="Migliaia 3 2 9" xfId="7266"/>
    <cellStyle name="Migliaia 3 3" xfId="7267"/>
    <cellStyle name="Migliaia 3 3 10" xfId="7268"/>
    <cellStyle name="Migliaia 3 3 11" xfId="7269"/>
    <cellStyle name="Migliaia 3 3 12" xfId="7270"/>
    <cellStyle name="Migliaia 3 3 2" xfId="7271"/>
    <cellStyle name="Migliaia 3 3 3" xfId="7272"/>
    <cellStyle name="Migliaia 3 3 4" xfId="7273"/>
    <cellStyle name="Migliaia 3 3 5" xfId="7274"/>
    <cellStyle name="Migliaia 3 3 6" xfId="7275"/>
    <cellStyle name="Migliaia 3 3 7" xfId="7276"/>
    <cellStyle name="Migliaia 3 3 8" xfId="7277"/>
    <cellStyle name="Migliaia 3 3 9" xfId="7278"/>
    <cellStyle name="Migliaia 3 4" xfId="7279"/>
    <cellStyle name="Migliaia 3 5" xfId="7280"/>
    <cellStyle name="Migliaia 3 6" xfId="7281"/>
    <cellStyle name="Migliaia 3 7" xfId="7282"/>
    <cellStyle name="Migliaia 3 8" xfId="7283"/>
    <cellStyle name="Migliaia 3 9" xfId="7284"/>
    <cellStyle name="Migliaia 4" xfId="7285"/>
    <cellStyle name="Migliaia 4 10" xfId="7286"/>
    <cellStyle name="Migliaia 4 11" xfId="7287"/>
    <cellStyle name="Migliaia 4 12" xfId="7288"/>
    <cellStyle name="Migliaia 4 13" xfId="7289"/>
    <cellStyle name="Migliaia 4 14" xfId="7290"/>
    <cellStyle name="Migliaia 4 2" xfId="7291"/>
    <cellStyle name="Migliaia 4 2 2" xfId="7292"/>
    <cellStyle name="Migliaia 4 3" xfId="7293"/>
    <cellStyle name="Migliaia 4 4" xfId="7294"/>
    <cellStyle name="Migliaia 4 5" xfId="7295"/>
    <cellStyle name="Migliaia 4 6" xfId="7296"/>
    <cellStyle name="Migliaia 4 7" xfId="7297"/>
    <cellStyle name="Migliaia 4 8" xfId="7298"/>
    <cellStyle name="Migliaia 4 9" xfId="7299"/>
    <cellStyle name="Migliaia 5" xfId="7300"/>
    <cellStyle name="Migliaia 5 10" xfId="7301"/>
    <cellStyle name="Migliaia 5 11" xfId="7302"/>
    <cellStyle name="Migliaia 5 12" xfId="7303"/>
    <cellStyle name="Migliaia 5 13" xfId="7304"/>
    <cellStyle name="Migliaia 5 2" xfId="7305"/>
    <cellStyle name="Migliaia 5 2 10" xfId="7306"/>
    <cellStyle name="Migliaia 5 2 11" xfId="7307"/>
    <cellStyle name="Migliaia 5 2 12" xfId="7308"/>
    <cellStyle name="Migliaia 5 2 2" xfId="7309"/>
    <cellStyle name="Migliaia 5 2 3" xfId="7310"/>
    <cellStyle name="Migliaia 5 2 4" xfId="7311"/>
    <cellStyle name="Migliaia 5 2 5" xfId="7312"/>
    <cellStyle name="Migliaia 5 2 6" xfId="7313"/>
    <cellStyle name="Migliaia 5 2 7" xfId="7314"/>
    <cellStyle name="Migliaia 5 2 8" xfId="7315"/>
    <cellStyle name="Migliaia 5 2 9" xfId="7316"/>
    <cellStyle name="Migliaia 5 3" xfId="7317"/>
    <cellStyle name="Migliaia 5 4" xfId="7318"/>
    <cellStyle name="Migliaia 5 5" xfId="7319"/>
    <cellStyle name="Migliaia 5 6" xfId="7320"/>
    <cellStyle name="Migliaia 5 7" xfId="7321"/>
    <cellStyle name="Migliaia 5 8" xfId="7322"/>
    <cellStyle name="Migliaia 5 9" xfId="7323"/>
    <cellStyle name="Millares [0]_FER y Adelanto Efectivo form" xfId="8"/>
    <cellStyle name="Milliers_Feuil1" xfId="7324"/>
    <cellStyle name="MS_Arabic" xfId="7325"/>
    <cellStyle name="Neutraal" xfId="107"/>
    <cellStyle name="Neutral 2" xfId="108"/>
    <cellStyle name="Neutral 3" xfId="7326"/>
    <cellStyle name="Neutral 4" xfId="7327"/>
    <cellStyle name="Neutral 5" xfId="7328"/>
    <cellStyle name="Neutrale 2" xfId="7329"/>
    <cellStyle name="Neutrale 3" xfId="7330"/>
    <cellStyle name="Neutrale 4" xfId="7331"/>
    <cellStyle name="no dec" xfId="7332"/>
    <cellStyle name="Normal" xfId="0" builtinId="0"/>
    <cellStyle name="Normal - Style1" xfId="7333"/>
    <cellStyle name="Normal 10" xfId="109"/>
    <cellStyle name="Normal 10 10" xfId="7334"/>
    <cellStyle name="Normal 10 11" xfId="7335"/>
    <cellStyle name="Normal 10 12" xfId="7336"/>
    <cellStyle name="Normal 10 13" xfId="7337"/>
    <cellStyle name="Normal 10 2" xfId="110"/>
    <cellStyle name="Normal 10 2 2" xfId="7338"/>
    <cellStyle name="Normal 10 2 2 2" xfId="7339"/>
    <cellStyle name="Normal 10 2 2 2 2" xfId="7340"/>
    <cellStyle name="Normal 10 2 2 2 2 2" xfId="7341"/>
    <cellStyle name="Normal 10 2 2 2 2 3" xfId="7342"/>
    <cellStyle name="Normal 10 2 2 2 3" xfId="7343"/>
    <cellStyle name="Normal 10 2 2 2 3 2" xfId="7344"/>
    <cellStyle name="Normal 10 2 2 2 3 3" xfId="7345"/>
    <cellStyle name="Normal 10 2 2 2 4" xfId="7346"/>
    <cellStyle name="Normal 10 2 2 2 5" xfId="7347"/>
    <cellStyle name="Normal 10 2 2 3" xfId="7348"/>
    <cellStyle name="Normal 10 2 2 3 2" xfId="7349"/>
    <cellStyle name="Normal 10 2 2 3 3" xfId="7350"/>
    <cellStyle name="Normal 10 2 2 4" xfId="7351"/>
    <cellStyle name="Normal 10 2 2 4 2" xfId="7352"/>
    <cellStyle name="Normal 10 2 2 4 3" xfId="7353"/>
    <cellStyle name="Normal 10 2 2 5" xfId="7354"/>
    <cellStyle name="Normal 10 2 2 6" xfId="7355"/>
    <cellStyle name="Normal 10 2 3" xfId="7356"/>
    <cellStyle name="Normal 10 2 3 2" xfId="7357"/>
    <cellStyle name="Normal 10 2 3 2 2" xfId="7358"/>
    <cellStyle name="Normal 10 2 3 2 2 2" xfId="7359"/>
    <cellStyle name="Normal 10 2 3 2 2 3" xfId="7360"/>
    <cellStyle name="Normal 10 2 3 2 3" xfId="7361"/>
    <cellStyle name="Normal 10 2 3 2 3 2" xfId="7362"/>
    <cellStyle name="Normal 10 2 3 2 3 3" xfId="7363"/>
    <cellStyle name="Normal 10 2 3 2 4" xfId="7364"/>
    <cellStyle name="Normal 10 2 3 2 5" xfId="7365"/>
    <cellStyle name="Normal 10 2 3 3" xfId="7366"/>
    <cellStyle name="Normal 10 2 3 3 2" xfId="7367"/>
    <cellStyle name="Normal 10 2 3 3 3" xfId="7368"/>
    <cellStyle name="Normal 10 2 3 4" xfId="7369"/>
    <cellStyle name="Normal 10 2 3 5" xfId="7370"/>
    <cellStyle name="Normal 10 2 4" xfId="7371"/>
    <cellStyle name="Normal 10 2 4 2" xfId="7372"/>
    <cellStyle name="Normal 10 2 4 2 2" xfId="7373"/>
    <cellStyle name="Normal 10 2 4 2 3" xfId="7374"/>
    <cellStyle name="Normal 10 2 4 3" xfId="7375"/>
    <cellStyle name="Normal 10 2 4 3 2" xfId="7376"/>
    <cellStyle name="Normal 10 2 4 3 3" xfId="7377"/>
    <cellStyle name="Normal 10 2 4 4" xfId="7378"/>
    <cellStyle name="Normal 10 2 4 5" xfId="7379"/>
    <cellStyle name="Normal 10 2 5" xfId="7380"/>
    <cellStyle name="Normal 10 2 5 2" xfId="7381"/>
    <cellStyle name="Normal 10 2 5 3" xfId="7382"/>
    <cellStyle name="Normal 10 2 6" xfId="7383"/>
    <cellStyle name="Normal 10 2 6 2" xfId="7384"/>
    <cellStyle name="Normal 10 2 6 3" xfId="7385"/>
    <cellStyle name="Normal 10 2 7" xfId="7386"/>
    <cellStyle name="Normal 10 2 8" xfId="7387"/>
    <cellStyle name="Normal 10 3" xfId="7388"/>
    <cellStyle name="Normal 10 3 2" xfId="7389"/>
    <cellStyle name="Normal 10 3 2 2" xfId="7390"/>
    <cellStyle name="Normal 10 3 2 2 2" xfId="7391"/>
    <cellStyle name="Normal 10 3 2 2 2 2" xfId="7392"/>
    <cellStyle name="Normal 10 3 2 2 2 2 2" xfId="7393"/>
    <cellStyle name="Normal 10 3 2 2 2 2 3" xfId="7394"/>
    <cellStyle name="Normal 10 3 2 2 2 3" xfId="7395"/>
    <cellStyle name="Normal 10 3 2 2 2 4" xfId="7396"/>
    <cellStyle name="Normal 10 3 2 2 3" xfId="7397"/>
    <cellStyle name="Normal 10 3 2 2 3 2" xfId="7398"/>
    <cellStyle name="Normal 10 3 2 2 3 3" xfId="7399"/>
    <cellStyle name="Normal 10 3 2 2 4" xfId="7400"/>
    <cellStyle name="Normal 10 3 2 2 5" xfId="7401"/>
    <cellStyle name="Normal 10 3 2 3" xfId="7402"/>
    <cellStyle name="Normal 10 3 2 3 2" xfId="7403"/>
    <cellStyle name="Normal 10 3 2 3 3" xfId="7404"/>
    <cellStyle name="Normal 10 3 2 4" xfId="7405"/>
    <cellStyle name="Normal 10 3 2 4 2" xfId="7406"/>
    <cellStyle name="Normal 10 3 2 4 3" xfId="7407"/>
    <cellStyle name="Normal 10 3 2 5" xfId="7408"/>
    <cellStyle name="Normal 10 3 2 6" xfId="7409"/>
    <cellStyle name="Normal 10 3 3" xfId="7410"/>
    <cellStyle name="Normal 10 3 3 2" xfId="7411"/>
    <cellStyle name="Normal 10 3 3 2 2" xfId="7412"/>
    <cellStyle name="Normal 10 3 3 2 2 2" xfId="7413"/>
    <cellStyle name="Normal 10 3 3 2 2 3" xfId="7414"/>
    <cellStyle name="Normal 10 3 3 2 3" xfId="7415"/>
    <cellStyle name="Normal 10 3 3 2 3 2" xfId="7416"/>
    <cellStyle name="Normal 10 3 3 2 3 3" xfId="7417"/>
    <cellStyle name="Normal 10 3 3 2 4" xfId="7418"/>
    <cellStyle name="Normal 10 3 3 2 5" xfId="7419"/>
    <cellStyle name="Normal 10 3 3 3" xfId="7420"/>
    <cellStyle name="Normal 10 3 3 3 2" xfId="7421"/>
    <cellStyle name="Normal 10 3 3 3 3" xfId="7422"/>
    <cellStyle name="Normal 10 3 3 4" xfId="7423"/>
    <cellStyle name="Normal 10 3 3 4 2" xfId="7424"/>
    <cellStyle name="Normal 10 3 3 4 3" xfId="7425"/>
    <cellStyle name="Normal 10 3 3 5" xfId="7426"/>
    <cellStyle name="Normal 10 3 3 6" xfId="7427"/>
    <cellStyle name="Normal 10 3 4" xfId="7428"/>
    <cellStyle name="Normal 10 3 4 2" xfId="7429"/>
    <cellStyle name="Normal 10 3 4 2 2" xfId="7430"/>
    <cellStyle name="Normal 10 3 4 2 3" xfId="7431"/>
    <cellStyle name="Normal 10 3 4 3" xfId="7432"/>
    <cellStyle name="Normal 10 3 4 3 2" xfId="7433"/>
    <cellStyle name="Normal 10 3 4 3 3" xfId="7434"/>
    <cellStyle name="Normal 10 3 4 4" xfId="7435"/>
    <cellStyle name="Normal 10 3 4 5" xfId="7436"/>
    <cellStyle name="Normal 10 3 5" xfId="7437"/>
    <cellStyle name="Normal 10 3 5 2" xfId="7438"/>
    <cellStyle name="Normal 10 3 5 2 2" xfId="7439"/>
    <cellStyle name="Normal 10 3 5 2 3" xfId="7440"/>
    <cellStyle name="Normal 10 3 5 3" xfId="7441"/>
    <cellStyle name="Normal 10 3 5 4" xfId="7442"/>
    <cellStyle name="Normal 10 3 6" xfId="7443"/>
    <cellStyle name="Normal 10 3 6 2" xfId="7444"/>
    <cellStyle name="Normal 10 3 6 3" xfId="7445"/>
    <cellStyle name="Normal 10 3 7" xfId="7446"/>
    <cellStyle name="Normal 10 3 7 2" xfId="7447"/>
    <cellStyle name="Normal 10 3 7 3" xfId="7448"/>
    <cellStyle name="Normal 10 4" xfId="7449"/>
    <cellStyle name="Normal 10 4 2" xfId="7450"/>
    <cellStyle name="Normal 10 4 2 2" xfId="7451"/>
    <cellStyle name="Normal 10 4 2 2 2" xfId="7452"/>
    <cellStyle name="Normal 10 4 2 2 3" xfId="7453"/>
    <cellStyle name="Normal 10 4 2 3" xfId="7454"/>
    <cellStyle name="Normal 10 4 2 4" xfId="7455"/>
    <cellStyle name="Normal 10 4 3" xfId="7456"/>
    <cellStyle name="Normal 10 4 3 2" xfId="7457"/>
    <cellStyle name="Normal 10 4 3 3" xfId="7458"/>
    <cellStyle name="Normal 10 4 4" xfId="7459"/>
    <cellStyle name="Normal 10 4 5" xfId="7460"/>
    <cellStyle name="Normal 10 5" xfId="7461"/>
    <cellStyle name="Normal 10 5 2" xfId="7462"/>
    <cellStyle name="Normal 10 5 2 2" xfId="7463"/>
    <cellStyle name="Normal 10 5 2 3" xfId="7464"/>
    <cellStyle name="Normal 10 5 3" xfId="7465"/>
    <cellStyle name="Normal 10 5 4" xfId="7466"/>
    <cellStyle name="Normal 10 6" xfId="7467"/>
    <cellStyle name="Normal 10 6 2" xfId="7468"/>
    <cellStyle name="Normal 10 6 2 2" xfId="7469"/>
    <cellStyle name="Normal 10 6 2 3" xfId="7470"/>
    <cellStyle name="Normal 10 6 3" xfId="7471"/>
    <cellStyle name="Normal 10 6 4" xfId="7472"/>
    <cellStyle name="Normal 10 7" xfId="7473"/>
    <cellStyle name="Normal 10 8" xfId="7474"/>
    <cellStyle name="Normal 10 9" xfId="7475"/>
    <cellStyle name="Normal 11" xfId="111"/>
    <cellStyle name="Normal 11 10" xfId="7476"/>
    <cellStyle name="Normal 11 11" xfId="7477"/>
    <cellStyle name="Normal 11 12" xfId="7478"/>
    <cellStyle name="Normal 11 13" xfId="7479"/>
    <cellStyle name="Normal 11 2" xfId="7480"/>
    <cellStyle name="Normal 11 2 2" xfId="7481"/>
    <cellStyle name="Normal 11 2 2 2" xfId="7482"/>
    <cellStyle name="Normal 11 2 2 2 2" xfId="7483"/>
    <cellStyle name="Normal 11 2 2 2 2 2" xfId="7484"/>
    <cellStyle name="Normal 11 2 2 2 2 3" xfId="7485"/>
    <cellStyle name="Normal 11 2 2 2 3" xfId="7486"/>
    <cellStyle name="Normal 11 2 2 2 4" xfId="7487"/>
    <cellStyle name="Normal 11 2 2 3" xfId="7488"/>
    <cellStyle name="Normal 11 2 2 3 2" xfId="7489"/>
    <cellStyle name="Normal 11 2 2 3 3" xfId="7490"/>
    <cellStyle name="Normal 11 2 2 4" xfId="7491"/>
    <cellStyle name="Normal 11 2 2 5" xfId="7492"/>
    <cellStyle name="Normal 11 2 3" xfId="7493"/>
    <cellStyle name="Normal 11 2 3 2" xfId="7494"/>
    <cellStyle name="Normal 11 2 3 2 2" xfId="7495"/>
    <cellStyle name="Normal 11 2 3 2 3" xfId="7496"/>
    <cellStyle name="Normal 11 2 3 3" xfId="7497"/>
    <cellStyle name="Normal 11 2 3 4" xfId="7498"/>
    <cellStyle name="Normal 11 2 4" xfId="7499"/>
    <cellStyle name="Normal 11 2 4 2" xfId="7500"/>
    <cellStyle name="Normal 11 2 4 3" xfId="7501"/>
    <cellStyle name="Normal 11 2 5" xfId="7502"/>
    <cellStyle name="Normal 11 2 5 2" xfId="7503"/>
    <cellStyle name="Normal 11 2 5 3" xfId="7504"/>
    <cellStyle name="Normal 11 2 6" xfId="7505"/>
    <cellStyle name="Normal 11 2 6 2" xfId="7506"/>
    <cellStyle name="Normal 11 2 6 3" xfId="7507"/>
    <cellStyle name="Normal 11 2 7" xfId="7508"/>
    <cellStyle name="Normal 11 2 7 2" xfId="7509"/>
    <cellStyle name="Normal 11 2 7 3" xfId="7510"/>
    <cellStyle name="Normal 11 3" xfId="7511"/>
    <cellStyle name="Normal 11 3 2" xfId="7512"/>
    <cellStyle name="Normal 11 3 2 2" xfId="7513"/>
    <cellStyle name="Normal 11 3 2 2 2" xfId="7514"/>
    <cellStyle name="Normal 11 3 2 2 3" xfId="7515"/>
    <cellStyle name="Normal 11 3 2 3" xfId="7516"/>
    <cellStyle name="Normal 11 3 2 4" xfId="7517"/>
    <cellStyle name="Normal 11 3 3" xfId="7518"/>
    <cellStyle name="Normal 11 3 3 2" xfId="7519"/>
    <cellStyle name="Normal 11 3 3 3" xfId="7520"/>
    <cellStyle name="Normal 11 3 4" xfId="7521"/>
    <cellStyle name="Normal 11 3 5" xfId="7522"/>
    <cellStyle name="Normal 11 4" xfId="7523"/>
    <cellStyle name="Normal 11 4 2" xfId="7524"/>
    <cellStyle name="Normal 11 4 2 2" xfId="7525"/>
    <cellStyle name="Normal 11 4 2 3" xfId="7526"/>
    <cellStyle name="Normal 11 4 3" xfId="7527"/>
    <cellStyle name="Normal 11 4 3 2" xfId="7528"/>
    <cellStyle name="Normal 11 4 3 3" xfId="7529"/>
    <cellStyle name="Normal 11 4 4" xfId="7530"/>
    <cellStyle name="Normal 11 4 5" xfId="7531"/>
    <cellStyle name="Normal 11 5" xfId="7532"/>
    <cellStyle name="Normal 11 5 2" xfId="7533"/>
    <cellStyle name="Normal 11 5 3" xfId="7534"/>
    <cellStyle name="Normal 11 6" xfId="7535"/>
    <cellStyle name="Normal 11 6 2" xfId="7536"/>
    <cellStyle name="Normal 11 6 3" xfId="7537"/>
    <cellStyle name="Normal 11 7" xfId="7538"/>
    <cellStyle name="Normal 11 8" xfId="7539"/>
    <cellStyle name="Normal 11 9" xfId="7540"/>
    <cellStyle name="Normal 12" xfId="112"/>
    <cellStyle name="Normal 12 2" xfId="12"/>
    <cellStyle name="Normal 12 2 2" xfId="7541"/>
    <cellStyle name="Normal 12 2 2 2" xfId="7542"/>
    <cellStyle name="Normal 12 2 2 2 2" xfId="7543"/>
    <cellStyle name="Normal 12 2 2 2 2 2" xfId="7544"/>
    <cellStyle name="Normal 12 2 2 2 2 3" xfId="7545"/>
    <cellStyle name="Normal 12 2 2 2 3" xfId="7546"/>
    <cellStyle name="Normal 12 2 2 2 4" xfId="7547"/>
    <cellStyle name="Normal 12 2 2 3" xfId="7548"/>
    <cellStyle name="Normal 12 2 2 3 2" xfId="7549"/>
    <cellStyle name="Normal 12 2 2 3 3" xfId="7550"/>
    <cellStyle name="Normal 12 2 2 4" xfId="7551"/>
    <cellStyle name="Normal 12 2 2 5" xfId="7552"/>
    <cellStyle name="Normal 12 2 3" xfId="7553"/>
    <cellStyle name="Normal 12 2 3 2" xfId="7554"/>
    <cellStyle name="Normal 12 2 3 2 2" xfId="7555"/>
    <cellStyle name="Normal 12 2 3 2 3" xfId="7556"/>
    <cellStyle name="Normal 12 2 3 3" xfId="7557"/>
    <cellStyle name="Normal 12 2 3 4" xfId="7558"/>
    <cellStyle name="Normal 12 3" xfId="7559"/>
    <cellStyle name="Normal 12 3 2" xfId="7560"/>
    <cellStyle name="Normal 12 3 2 2" xfId="7561"/>
    <cellStyle name="Normal 12 3 2 2 2" xfId="7562"/>
    <cellStyle name="Normal 12 3 2 2 3" xfId="7563"/>
    <cellStyle name="Normal 12 3 2 3" xfId="7564"/>
    <cellStyle name="Normal 12 3 2 3 2" xfId="7565"/>
    <cellStyle name="Normal 12 3 2 3 3" xfId="7566"/>
    <cellStyle name="Normal 12 3 2 4" xfId="7567"/>
    <cellStyle name="Normal 12 3 2 5" xfId="7568"/>
    <cellStyle name="Normal 12 3 3" xfId="7569"/>
    <cellStyle name="Normal 12 3 3 2" xfId="7570"/>
    <cellStyle name="Normal 12 3 3 3" xfId="7571"/>
    <cellStyle name="Normal 12 3 4" xfId="7572"/>
    <cellStyle name="Normal 12 3 4 2" xfId="7573"/>
    <cellStyle name="Normal 12 3 4 3" xfId="7574"/>
    <cellStyle name="Normal 12 3 5" xfId="7575"/>
    <cellStyle name="Normal 12 3 6" xfId="7576"/>
    <cellStyle name="Normal 12 4" xfId="7577"/>
    <cellStyle name="Normal 12 4 2" xfId="7578"/>
    <cellStyle name="Normal 12 4 2 2" xfId="7579"/>
    <cellStyle name="Normal 12 4 2 3" xfId="7580"/>
    <cellStyle name="Normal 12 4 3" xfId="7581"/>
    <cellStyle name="Normal 12 4 3 2" xfId="7582"/>
    <cellStyle name="Normal 12 4 3 3" xfId="7583"/>
    <cellStyle name="Normal 12 4 4" xfId="7584"/>
    <cellStyle name="Normal 12 4 5" xfId="7585"/>
    <cellStyle name="Normal 12 5" xfId="7586"/>
    <cellStyle name="Normal 12 5 2" xfId="7587"/>
    <cellStyle name="Normal 12 5 2 2" xfId="7588"/>
    <cellStyle name="Normal 12 5 2 3" xfId="7589"/>
    <cellStyle name="Normal 12 5 3" xfId="7590"/>
    <cellStyle name="Normal 12 5 4" xfId="7591"/>
    <cellStyle name="Normal 12 6" xfId="7592"/>
    <cellStyle name="Normal 12 6 2" xfId="7593"/>
    <cellStyle name="Normal 12 6 3" xfId="7594"/>
    <cellStyle name="Normal 12 7" xfId="7595"/>
    <cellStyle name="Normal 12 7 2" xfId="7596"/>
    <cellStyle name="Normal 12 7 3" xfId="7597"/>
    <cellStyle name="Normal 12 8" xfId="7598"/>
    <cellStyle name="Normal 12 9" xfId="7599"/>
    <cellStyle name="Normal 13" xfId="113"/>
    <cellStyle name="Normal 13 2" xfId="7600"/>
    <cellStyle name="Normal 13 2 2" xfId="7601"/>
    <cellStyle name="Normal 13 2 2 2" xfId="7602"/>
    <cellStyle name="Normal 13 2 2 2 2" xfId="7603"/>
    <cellStyle name="Normal 13 2 2 2 2 2" xfId="7604"/>
    <cellStyle name="Normal 13 2 2 2 2 3" xfId="7605"/>
    <cellStyle name="Normal 13 2 2 2 3" xfId="7606"/>
    <cellStyle name="Normal 13 2 2 2 4" xfId="7607"/>
    <cellStyle name="Normal 13 2 2 3" xfId="7608"/>
    <cellStyle name="Normal 13 2 2 3 2" xfId="7609"/>
    <cellStyle name="Normal 13 2 2 3 3" xfId="7610"/>
    <cellStyle name="Normal 13 2 2 4" xfId="7611"/>
    <cellStyle name="Normal 13 2 2 4 2" xfId="7612"/>
    <cellStyle name="Normal 13 2 2 4 3" xfId="7613"/>
    <cellStyle name="Normal 13 2 2 5" xfId="7614"/>
    <cellStyle name="Normal 13 2 2 6" xfId="7615"/>
    <cellStyle name="Normal 13 2 3" xfId="7616"/>
    <cellStyle name="Normal 13 2 3 2" xfId="7617"/>
    <cellStyle name="Normal 13 2 3 2 2" xfId="7618"/>
    <cellStyle name="Normal 13 2 3 2 2 2" xfId="7619"/>
    <cellStyle name="Normal 13 2 3 2 2 3" xfId="7620"/>
    <cellStyle name="Normal 13 2 3 2 3" xfId="7621"/>
    <cellStyle name="Normal 13 2 3 2 4" xfId="7622"/>
    <cellStyle name="Normal 13 2 3 3" xfId="7623"/>
    <cellStyle name="Normal 13 2 3 3 2" xfId="7624"/>
    <cellStyle name="Normal 13 2 3 3 3" xfId="7625"/>
    <cellStyle name="Normal 13 2 3 4" xfId="7626"/>
    <cellStyle name="Normal 13 2 3 5" xfId="7627"/>
    <cellStyle name="Normal 13 2 4" xfId="7628"/>
    <cellStyle name="Normal 13 2 4 2" xfId="7629"/>
    <cellStyle name="Normal 13 2 4 2 2" xfId="7630"/>
    <cellStyle name="Normal 13 2 4 2 3" xfId="7631"/>
    <cellStyle name="Normal 13 2 4 3" xfId="7632"/>
    <cellStyle name="Normal 13 2 4 4" xfId="7633"/>
    <cellStyle name="Normal 13 2 5" xfId="7634"/>
    <cellStyle name="Normal 13 2 5 2" xfId="7635"/>
    <cellStyle name="Normal 13 2 5 3" xfId="7636"/>
    <cellStyle name="Normal 13 2 6" xfId="7637"/>
    <cellStyle name="Normal 13 2 7" xfId="7638"/>
    <cellStyle name="Normal 13 3" xfId="7639"/>
    <cellStyle name="Normal 13 3 2" xfId="7640"/>
    <cellStyle name="Normal 13 3 2 2" xfId="7641"/>
    <cellStyle name="Normal 13 3 2 2 2" xfId="7642"/>
    <cellStyle name="Normal 13 3 2 2 3" xfId="7643"/>
    <cellStyle name="Normal 13 3 2 3" xfId="7644"/>
    <cellStyle name="Normal 13 3 2 4" xfId="7645"/>
    <cellStyle name="Normal 13 3 3" xfId="7646"/>
    <cellStyle name="Normal 13 3 3 2" xfId="7647"/>
    <cellStyle name="Normal 13 3 3 3" xfId="7648"/>
    <cellStyle name="Normal 13 3 4" xfId="7649"/>
    <cellStyle name="Normal 13 3 4 2" xfId="7650"/>
    <cellStyle name="Normal 13 3 4 3" xfId="7651"/>
    <cellStyle name="Normal 13 3 5" xfId="7652"/>
    <cellStyle name="Normal 13 3 6" xfId="7653"/>
    <cellStyle name="Normal 13 4" xfId="7654"/>
    <cellStyle name="Normal 13 4 2" xfId="7655"/>
    <cellStyle name="Normal 13 4 2 2" xfId="7656"/>
    <cellStyle name="Normal 13 4 2 3" xfId="7657"/>
    <cellStyle name="Normal 13 4 3" xfId="7658"/>
    <cellStyle name="Normal 13 4 3 2" xfId="7659"/>
    <cellStyle name="Normal 13 4 3 3" xfId="7660"/>
    <cellStyle name="Normal 13 4 4" xfId="7661"/>
    <cellStyle name="Normal 13 4 5" xfId="7662"/>
    <cellStyle name="Normal 13 5" xfId="7663"/>
    <cellStyle name="Normal 13 5 2" xfId="7664"/>
    <cellStyle name="Normal 13 5 3" xfId="7665"/>
    <cellStyle name="Normal 13 6" xfId="7666"/>
    <cellStyle name="Normal 13 6 2" xfId="7667"/>
    <cellStyle name="Normal 13 6 3" xfId="7668"/>
    <cellStyle name="Normal 13 7" xfId="7669"/>
    <cellStyle name="Normal 13 8" xfId="7670"/>
    <cellStyle name="Normal 14" xfId="114"/>
    <cellStyle name="Normal 14 2" xfId="7671"/>
    <cellStyle name="Normal 14 2 2" xfId="7672"/>
    <cellStyle name="Normal 14 2 2 2" xfId="7673"/>
    <cellStyle name="Normal 14 2 2 2 2" xfId="7674"/>
    <cellStyle name="Normal 14 2 2 2 2 2" xfId="7675"/>
    <cellStyle name="Normal 14 2 2 2 2 3" xfId="7676"/>
    <cellStyle name="Normal 14 2 2 2 3" xfId="7677"/>
    <cellStyle name="Normal 14 2 2 2 4" xfId="7678"/>
    <cellStyle name="Normal 14 2 2 3" xfId="7679"/>
    <cellStyle name="Normal 14 2 2 3 2" xfId="7680"/>
    <cellStyle name="Normal 14 2 2 3 3" xfId="7681"/>
    <cellStyle name="Normal 14 2 2 4" xfId="7682"/>
    <cellStyle name="Normal 14 2 2 5" xfId="7683"/>
    <cellStyle name="Normal 14 2 3" xfId="7684"/>
    <cellStyle name="Normal 14 2 3 2" xfId="7685"/>
    <cellStyle name="Normal 14 2 3 2 2" xfId="7686"/>
    <cellStyle name="Normal 14 2 3 2 3" xfId="7687"/>
    <cellStyle name="Normal 14 2 3 3" xfId="7688"/>
    <cellStyle name="Normal 14 2 3 4" xfId="7689"/>
    <cellStyle name="Normal 14 2 4" xfId="7690"/>
    <cellStyle name="Normal 14 2 4 2" xfId="7691"/>
    <cellStyle name="Normal 14 2 4 3" xfId="7692"/>
    <cellStyle name="Normal 14 2 5" xfId="7693"/>
    <cellStyle name="Normal 14 2 6" xfId="7694"/>
    <cellStyle name="Normal 14 3" xfId="7695"/>
    <cellStyle name="Normal 14 3 2" xfId="7696"/>
    <cellStyle name="Normal 14 3 2 2" xfId="7697"/>
    <cellStyle name="Normal 14 3 2 2 2" xfId="7698"/>
    <cellStyle name="Normal 14 3 2 2 2 2" xfId="7699"/>
    <cellStyle name="Normal 14 3 2 2 2 3" xfId="7700"/>
    <cellStyle name="Normal 14 3 2 2 3" xfId="7701"/>
    <cellStyle name="Normal 14 3 2 2 4" xfId="7702"/>
    <cellStyle name="Normal 14 3 2 3" xfId="7703"/>
    <cellStyle name="Normal 14 3 2 3 2" xfId="7704"/>
    <cellStyle name="Normal 14 3 2 3 3" xfId="7705"/>
    <cellStyle name="Normal 14 3 2 4" xfId="7706"/>
    <cellStyle name="Normal 14 3 2 5" xfId="7707"/>
    <cellStyle name="Normal 14 3 3" xfId="7708"/>
    <cellStyle name="Normal 14 3 3 2" xfId="7709"/>
    <cellStyle name="Normal 14 3 3 2 2" xfId="7710"/>
    <cellStyle name="Normal 14 3 3 2 3" xfId="7711"/>
    <cellStyle name="Normal 14 3 3 3" xfId="7712"/>
    <cellStyle name="Normal 14 3 3 4" xfId="7713"/>
    <cellStyle name="Normal 14 3 4" xfId="7714"/>
    <cellStyle name="Normal 14 3 4 2" xfId="7715"/>
    <cellStyle name="Normal 14 3 4 3" xfId="7716"/>
    <cellStyle name="Normal 14 3 5" xfId="7717"/>
    <cellStyle name="Normal 14 3 6" xfId="7718"/>
    <cellStyle name="Normal 14 4" xfId="7719"/>
    <cellStyle name="Normal 14 4 2" xfId="7720"/>
    <cellStyle name="Normal 14 4 2 2" xfId="7721"/>
    <cellStyle name="Normal 14 4 2 2 2" xfId="7722"/>
    <cellStyle name="Normal 14 4 2 2 3" xfId="7723"/>
    <cellStyle name="Normal 14 4 2 3" xfId="7724"/>
    <cellStyle name="Normal 14 4 2 4" xfId="7725"/>
    <cellStyle name="Normal 14 4 3" xfId="7726"/>
    <cellStyle name="Normal 14 4 3 2" xfId="7727"/>
    <cellStyle name="Normal 14 4 3 3" xfId="7728"/>
    <cellStyle name="Normal 14 4 4" xfId="7729"/>
    <cellStyle name="Normal 14 4 5" xfId="7730"/>
    <cellStyle name="Normal 14 5" xfId="7731"/>
    <cellStyle name="Normal 14 5 2" xfId="7732"/>
    <cellStyle name="Normal 14 5 2 2" xfId="7733"/>
    <cellStyle name="Normal 14 5 2 3" xfId="7734"/>
    <cellStyle name="Normal 14 5 3" xfId="7735"/>
    <cellStyle name="Normal 14 5 4" xfId="7736"/>
    <cellStyle name="Normal 14 6" xfId="7737"/>
    <cellStyle name="Normal 14 6 2" xfId="7738"/>
    <cellStyle name="Normal 14 6 3" xfId="7739"/>
    <cellStyle name="Normal 14 7" xfId="7740"/>
    <cellStyle name="Normal 14 8" xfId="7741"/>
    <cellStyle name="Normal 15" xfId="7742"/>
    <cellStyle name="Normal 15 10" xfId="7743"/>
    <cellStyle name="Normal 15 11" xfId="7744"/>
    <cellStyle name="Normal 15 2" xfId="7745"/>
    <cellStyle name="Normal 15 2 2" xfId="7746"/>
    <cellStyle name="Normal 15 2 2 2" xfId="7747"/>
    <cellStyle name="Normal 15 2 2 2 2" xfId="7748"/>
    <cellStyle name="Normal 15 2 2 2 2 2" xfId="7749"/>
    <cellStyle name="Normal 15 2 2 2 2 2 2" xfId="7750"/>
    <cellStyle name="Normal 15 2 2 2 2 2 3" xfId="7751"/>
    <cellStyle name="Normal 15 2 2 2 2 3" xfId="7752"/>
    <cellStyle name="Normal 15 2 2 2 2 3 2" xfId="7753"/>
    <cellStyle name="Normal 15 2 2 2 2 3 3" xfId="7754"/>
    <cellStyle name="Normal 15 2 2 2 2 4" xfId="7755"/>
    <cellStyle name="Normal 15 2 2 2 2 5" xfId="7756"/>
    <cellStyle name="Normal 15 2 2 2 3" xfId="7757"/>
    <cellStyle name="Normal 15 2 2 2 3 2" xfId="7758"/>
    <cellStyle name="Normal 15 2 2 2 3 3" xfId="7759"/>
    <cellStyle name="Normal 15 2 2 2 4" xfId="7760"/>
    <cellStyle name="Normal 15 2 2 2 4 2" xfId="7761"/>
    <cellStyle name="Normal 15 2 2 2 4 3" xfId="7762"/>
    <cellStyle name="Normal 15 2 2 2 5" xfId="7763"/>
    <cellStyle name="Normal 15 2 2 2 6" xfId="7764"/>
    <cellStyle name="Normal 15 2 2 3" xfId="7765"/>
    <cellStyle name="Normal 15 2 2 3 2" xfId="7766"/>
    <cellStyle name="Normal 15 2 2 3 2 2" xfId="7767"/>
    <cellStyle name="Normal 15 2 2 3 2 3" xfId="7768"/>
    <cellStyle name="Normal 15 2 2 3 3" xfId="7769"/>
    <cellStyle name="Normal 15 2 2 3 3 2" xfId="7770"/>
    <cellStyle name="Normal 15 2 2 3 3 3" xfId="7771"/>
    <cellStyle name="Normal 15 2 2 3 4" xfId="7772"/>
    <cellStyle name="Normal 15 2 2 3 5" xfId="7773"/>
    <cellStyle name="Normal 15 2 2 4" xfId="7774"/>
    <cellStyle name="Normal 15 2 2 4 2" xfId="7775"/>
    <cellStyle name="Normal 15 2 2 4 3" xfId="7776"/>
    <cellStyle name="Normal 15 2 2 5" xfId="7777"/>
    <cellStyle name="Normal 15 2 2 5 2" xfId="7778"/>
    <cellStyle name="Normal 15 2 2 5 3" xfId="7779"/>
    <cellStyle name="Normal 15 2 2 6" xfId="7780"/>
    <cellStyle name="Normal 15 2 2 7" xfId="7781"/>
    <cellStyle name="Normal 15 2 3" xfId="7782"/>
    <cellStyle name="Normal 15 2 3 2" xfId="7783"/>
    <cellStyle name="Normal 15 2 3 2 2" xfId="7784"/>
    <cellStyle name="Normal 15 2 3 2 2 2" xfId="7785"/>
    <cellStyle name="Normal 15 2 3 2 2 2 2" xfId="7786"/>
    <cellStyle name="Normal 15 2 3 2 2 2 3" xfId="7787"/>
    <cellStyle name="Normal 15 2 3 2 2 3" xfId="7788"/>
    <cellStyle name="Normal 15 2 3 2 2 4" xfId="7789"/>
    <cellStyle name="Normal 15 2 3 2 3" xfId="7790"/>
    <cellStyle name="Normal 15 2 3 2 3 2" xfId="7791"/>
    <cellStyle name="Normal 15 2 3 2 3 3" xfId="7792"/>
    <cellStyle name="Normal 15 2 3 2 4" xfId="7793"/>
    <cellStyle name="Normal 15 2 3 2 5" xfId="7794"/>
    <cellStyle name="Normal 15 2 3 3" xfId="7795"/>
    <cellStyle name="Normal 15 2 3 3 2" xfId="7796"/>
    <cellStyle name="Normal 15 2 3 3 2 2" xfId="7797"/>
    <cellStyle name="Normal 15 2 3 3 2 3" xfId="7798"/>
    <cellStyle name="Normal 15 2 3 3 3" xfId="7799"/>
    <cellStyle name="Normal 15 2 3 3 4" xfId="7800"/>
    <cellStyle name="Normal 15 2 3 4" xfId="7801"/>
    <cellStyle name="Normal 15 2 3 4 2" xfId="7802"/>
    <cellStyle name="Normal 15 2 3 4 3" xfId="7803"/>
    <cellStyle name="Normal 15 2 3 5" xfId="7804"/>
    <cellStyle name="Normal 15 2 3 6" xfId="7805"/>
    <cellStyle name="Normal 15 2 4" xfId="7806"/>
    <cellStyle name="Normal 15 2 4 2" xfId="7807"/>
    <cellStyle name="Normal 15 2 4 2 2" xfId="7808"/>
    <cellStyle name="Normal 15 2 4 2 2 2" xfId="7809"/>
    <cellStyle name="Normal 15 2 4 2 2 3" xfId="7810"/>
    <cellStyle name="Normal 15 2 4 2 3" xfId="7811"/>
    <cellStyle name="Normal 15 2 4 2 4" xfId="7812"/>
    <cellStyle name="Normal 15 2 4 3" xfId="7813"/>
    <cellStyle name="Normal 15 2 4 3 2" xfId="7814"/>
    <cellStyle name="Normal 15 2 4 3 3" xfId="7815"/>
    <cellStyle name="Normal 15 2 4 4" xfId="7816"/>
    <cellStyle name="Normal 15 2 4 5" xfId="7817"/>
    <cellStyle name="Normal 15 2 5" xfId="7818"/>
    <cellStyle name="Normal 15 2 5 2" xfId="7819"/>
    <cellStyle name="Normal 15 2 5 2 2" xfId="7820"/>
    <cellStyle name="Normal 15 2 5 2 3" xfId="7821"/>
    <cellStyle name="Normal 15 2 5 3" xfId="7822"/>
    <cellStyle name="Normal 15 2 5 4" xfId="7823"/>
    <cellStyle name="Normal 15 2 6" xfId="7824"/>
    <cellStyle name="Normal 15 2 6 2" xfId="7825"/>
    <cellStyle name="Normal 15 2 6 3" xfId="7826"/>
    <cellStyle name="Normal 15 3" xfId="7827"/>
    <cellStyle name="Normal 15 3 2" xfId="7828"/>
    <cellStyle name="Normal 15 3 2 2" xfId="7829"/>
    <cellStyle name="Normal 15 3 2 2 2" xfId="7830"/>
    <cellStyle name="Normal 15 3 2 2 3" xfId="7831"/>
    <cellStyle name="Normal 15 3 2 3" xfId="7832"/>
    <cellStyle name="Normal 15 3 2 4" xfId="7833"/>
    <cellStyle name="Normal 15 3 3" xfId="7834"/>
    <cellStyle name="Normal 15 3 3 2" xfId="7835"/>
    <cellStyle name="Normal 15 3 3 3" xfId="7836"/>
    <cellStyle name="Normal 15 3 4" xfId="7837"/>
    <cellStyle name="Normal 15 3 5" xfId="7838"/>
    <cellStyle name="Normal 15 3 6" xfId="7839"/>
    <cellStyle name="Normal 15 4" xfId="7840"/>
    <cellStyle name="Normal 15 4 2" xfId="7841"/>
    <cellStyle name="Normal 15 4 2 2" xfId="7842"/>
    <cellStyle name="Normal 15 4 2 2 2" xfId="7843"/>
    <cellStyle name="Normal 15 4 2 2 2 2" xfId="7844"/>
    <cellStyle name="Normal 15 4 2 2 2 3" xfId="7845"/>
    <cellStyle name="Normal 15 4 2 2 3" xfId="7846"/>
    <cellStyle name="Normal 15 4 2 2 4" xfId="7847"/>
    <cellStyle name="Normal 15 4 2 3" xfId="7848"/>
    <cellStyle name="Normal 15 4 2 3 2" xfId="7849"/>
    <cellStyle name="Normal 15 4 2 3 3" xfId="7850"/>
    <cellStyle name="Normal 15 4 2 4" xfId="7851"/>
    <cellStyle name="Normal 15 4 2 4 2" xfId="7852"/>
    <cellStyle name="Normal 15 4 2 4 3" xfId="7853"/>
    <cellStyle name="Normal 15 4 2 5" xfId="7854"/>
    <cellStyle name="Normal 15 4 2 6" xfId="7855"/>
    <cellStyle name="Normal 15 4 3" xfId="7856"/>
    <cellStyle name="Normal 15 4 3 2" xfId="7857"/>
    <cellStyle name="Normal 15 4 3 2 2" xfId="7858"/>
    <cellStyle name="Normal 15 4 3 2 3" xfId="7859"/>
    <cellStyle name="Normal 15 4 3 3" xfId="7860"/>
    <cellStyle name="Normal 15 4 3 4" xfId="7861"/>
    <cellStyle name="Normal 15 4 4" xfId="7862"/>
    <cellStyle name="Normal 15 4 4 2" xfId="7863"/>
    <cellStyle name="Normal 15 4 4 3" xfId="7864"/>
    <cellStyle name="Normal 15 4 5" xfId="7865"/>
    <cellStyle name="Normal 15 4 5 2" xfId="7866"/>
    <cellStyle name="Normal 15 4 5 3" xfId="7867"/>
    <cellStyle name="Normal 15 4 6" xfId="7868"/>
    <cellStyle name="Normal 15 4 7" xfId="7869"/>
    <cellStyle name="Normal 15 5" xfId="7870"/>
    <cellStyle name="Normal 15 5 2" xfId="7871"/>
    <cellStyle name="Normal 15 5 2 2" xfId="7872"/>
    <cellStyle name="Normal 15 5 2 3" xfId="7873"/>
    <cellStyle name="Normal 15 5 3" xfId="7874"/>
    <cellStyle name="Normal 15 5 3 2" xfId="7875"/>
    <cellStyle name="Normal 15 5 3 3" xfId="7876"/>
    <cellStyle name="Normal 15 5 4" xfId="7877"/>
    <cellStyle name="Normal 15 5 5" xfId="7878"/>
    <cellStyle name="Normal 15 6" xfId="7879"/>
    <cellStyle name="Normal 15 6 2" xfId="7880"/>
    <cellStyle name="Normal 15 6 2 2" xfId="7881"/>
    <cellStyle name="Normal 15 6 2 3" xfId="7882"/>
    <cellStyle name="Normal 15 6 3" xfId="7883"/>
    <cellStyle name="Normal 15 6 4" xfId="7884"/>
    <cellStyle name="Normal 15 7" xfId="7885"/>
    <cellStyle name="Normal 15 7 2" xfId="7886"/>
    <cellStyle name="Normal 15 7 2 2" xfId="7887"/>
    <cellStyle name="Normal 15 7 2 3" xfId="7888"/>
    <cellStyle name="Normal 15 7 3" xfId="7889"/>
    <cellStyle name="Normal 15 7 4" xfId="7890"/>
    <cellStyle name="Normal 15 8" xfId="7891"/>
    <cellStyle name="Normal 15 8 2" xfId="7892"/>
    <cellStyle name="Normal 15 8 3" xfId="7893"/>
    <cellStyle name="Normal 15 9" xfId="7894"/>
    <cellStyle name="Normal 15 9 2" xfId="7895"/>
    <cellStyle name="Normal 15 9 3" xfId="7896"/>
    <cellStyle name="Normal 16" xfId="7897"/>
    <cellStyle name="Normal 16 2" xfId="7898"/>
    <cellStyle name="Normal 16 2 2" xfId="7899"/>
    <cellStyle name="Normal 16 2 2 2" xfId="7900"/>
    <cellStyle name="Normal 16 2 2 2 2" xfId="7901"/>
    <cellStyle name="Normal 16 2 2 2 2 2" xfId="7902"/>
    <cellStyle name="Normal 16 2 2 2 2 3" xfId="7903"/>
    <cellStyle name="Normal 16 2 2 2 3" xfId="7904"/>
    <cellStyle name="Normal 16 2 2 2 4" xfId="7905"/>
    <cellStyle name="Normal 16 2 2 3" xfId="7906"/>
    <cellStyle name="Normal 16 2 2 3 2" xfId="7907"/>
    <cellStyle name="Normal 16 2 2 3 3" xfId="7908"/>
    <cellStyle name="Normal 16 2 2 4" xfId="7909"/>
    <cellStyle name="Normal 16 2 2 5" xfId="7910"/>
    <cellStyle name="Normal 16 2 3" xfId="7911"/>
    <cellStyle name="Normal 16 2 3 2" xfId="7912"/>
    <cellStyle name="Normal 16 2 3 2 2" xfId="7913"/>
    <cellStyle name="Normal 16 2 3 2 3" xfId="7914"/>
    <cellStyle name="Normal 16 2 3 3" xfId="7915"/>
    <cellStyle name="Normal 16 2 3 4" xfId="7916"/>
    <cellStyle name="Normal 16 2 4" xfId="7917"/>
    <cellStyle name="Normal 16 2 4 2" xfId="7918"/>
    <cellStyle name="Normal 16 2 4 3" xfId="7919"/>
    <cellStyle name="Normal 16 2 5" xfId="7920"/>
    <cellStyle name="Normal 16 3" xfId="7921"/>
    <cellStyle name="Normal 16 3 2" xfId="7922"/>
    <cellStyle name="Normal 16 3 2 2" xfId="7923"/>
    <cellStyle name="Normal 16 3 2 2 2" xfId="7924"/>
    <cellStyle name="Normal 16 3 2 2 2 2" xfId="7925"/>
    <cellStyle name="Normal 16 3 2 2 2 3" xfId="7926"/>
    <cellStyle name="Normal 16 3 2 2 3" xfId="7927"/>
    <cellStyle name="Normal 16 3 2 2 4" xfId="7928"/>
    <cellStyle name="Normal 16 3 2 3" xfId="7929"/>
    <cellStyle name="Normal 16 3 2 3 2" xfId="7930"/>
    <cellStyle name="Normal 16 3 2 3 3" xfId="7931"/>
    <cellStyle name="Normal 16 3 2 4" xfId="7932"/>
    <cellStyle name="Normal 16 3 2 5" xfId="7933"/>
    <cellStyle name="Normal 16 3 3" xfId="7934"/>
    <cellStyle name="Normal 16 3 3 2" xfId="7935"/>
    <cellStyle name="Normal 16 3 3 2 2" xfId="7936"/>
    <cellStyle name="Normal 16 3 3 2 3" xfId="7937"/>
    <cellStyle name="Normal 16 3 3 3" xfId="7938"/>
    <cellStyle name="Normal 16 3 3 4" xfId="7939"/>
    <cellStyle name="Normal 16 3 4" xfId="7940"/>
    <cellStyle name="Normal 16 3 4 2" xfId="7941"/>
    <cellStyle name="Normal 16 3 4 3" xfId="7942"/>
    <cellStyle name="Normal 16 3 5" xfId="7943"/>
    <cellStyle name="Normal 16 3 5 2" xfId="7944"/>
    <cellStyle name="Normal 16 3 5 3" xfId="7945"/>
    <cellStyle name="Normal 16 3 6" xfId="7946"/>
    <cellStyle name="Normal 16 3 7" xfId="7947"/>
    <cellStyle name="Normal 16 4" xfId="7948"/>
    <cellStyle name="Normal 16 4 2" xfId="7949"/>
    <cellStyle name="Normal 16 4 2 2" xfId="7950"/>
    <cellStyle name="Normal 16 4 2 2 2" xfId="7951"/>
    <cellStyle name="Normal 16 4 2 2 3" xfId="7952"/>
    <cellStyle name="Normal 16 4 2 3" xfId="7953"/>
    <cellStyle name="Normal 16 4 2 4" xfId="7954"/>
    <cellStyle name="Normal 16 4 3" xfId="7955"/>
    <cellStyle name="Normal 16 4 3 2" xfId="7956"/>
    <cellStyle name="Normal 16 4 3 3" xfId="7957"/>
    <cellStyle name="Normal 16 4 4" xfId="7958"/>
    <cellStyle name="Normal 16 4 5" xfId="7959"/>
    <cellStyle name="Normal 16 5" xfId="7960"/>
    <cellStyle name="Normal 16 5 2" xfId="7961"/>
    <cellStyle name="Normal 16 5 2 2" xfId="7962"/>
    <cellStyle name="Normal 16 5 2 3" xfId="7963"/>
    <cellStyle name="Normal 16 5 3" xfId="7964"/>
    <cellStyle name="Normal 16 5 3 2" xfId="7965"/>
    <cellStyle name="Normal 16 5 3 3" xfId="7966"/>
    <cellStyle name="Normal 16 5 4" xfId="7967"/>
    <cellStyle name="Normal 16 5 5" xfId="7968"/>
    <cellStyle name="Normal 16 6" xfId="7969"/>
    <cellStyle name="Normal 16 6 2" xfId="7970"/>
    <cellStyle name="Normal 16 6 3" xfId="7971"/>
    <cellStyle name="Normal 16 7" xfId="7972"/>
    <cellStyle name="Normal 16 7 2" xfId="7973"/>
    <cellStyle name="Normal 16 7 3" xfId="7974"/>
    <cellStyle name="Normal 16 8" xfId="7975"/>
    <cellStyle name="Normal 16 9" xfId="7976"/>
    <cellStyle name="Normal 17" xfId="7977"/>
    <cellStyle name="Normal 17 10" xfId="7978"/>
    <cellStyle name="Normal 17 2" xfId="7979"/>
    <cellStyle name="Normal 17 2 2" xfId="7980"/>
    <cellStyle name="Normal 17 2 2 2" xfId="7981"/>
    <cellStyle name="Normal 17 2 2 2 2" xfId="7982"/>
    <cellStyle name="Normal 17 2 2 2 2 2" xfId="7983"/>
    <cellStyle name="Normal 17 2 2 2 2 2 2" xfId="7984"/>
    <cellStyle name="Normal 17 2 2 2 2 2 3" xfId="7985"/>
    <cellStyle name="Normal 17 2 2 2 2 3" xfId="7986"/>
    <cellStyle name="Normal 17 2 2 2 2 4" xfId="7987"/>
    <cellStyle name="Normal 17 2 2 2 3" xfId="7988"/>
    <cellStyle name="Normal 17 2 2 2 3 2" xfId="7989"/>
    <cellStyle name="Normal 17 2 2 2 3 3" xfId="7990"/>
    <cellStyle name="Normal 17 2 2 2 4" xfId="7991"/>
    <cellStyle name="Normal 17 2 2 2 5" xfId="7992"/>
    <cellStyle name="Normal 17 2 2 3" xfId="7993"/>
    <cellStyle name="Normal 17 2 2 3 2" xfId="7994"/>
    <cellStyle name="Normal 17 2 2 3 2 2" xfId="7995"/>
    <cellStyle name="Normal 17 2 2 3 2 3" xfId="7996"/>
    <cellStyle name="Normal 17 2 2 3 3" xfId="7997"/>
    <cellStyle name="Normal 17 2 2 3 4" xfId="7998"/>
    <cellStyle name="Normal 17 2 2 4" xfId="7999"/>
    <cellStyle name="Normal 17 2 2 4 2" xfId="8000"/>
    <cellStyle name="Normal 17 2 2 4 3" xfId="8001"/>
    <cellStyle name="Normal 17 2 2 5" xfId="8002"/>
    <cellStyle name="Normal 17 2 2 6" xfId="8003"/>
    <cellStyle name="Normal 17 2 3" xfId="8004"/>
    <cellStyle name="Normal 17 2 3 2" xfId="8005"/>
    <cellStyle name="Normal 17 2 3 2 2" xfId="8006"/>
    <cellStyle name="Normal 17 2 3 2 2 2" xfId="8007"/>
    <cellStyle name="Normal 17 2 3 2 2 3" xfId="8008"/>
    <cellStyle name="Normal 17 2 3 2 3" xfId="8009"/>
    <cellStyle name="Normal 17 2 3 2 4" xfId="8010"/>
    <cellStyle name="Normal 17 2 3 3" xfId="8011"/>
    <cellStyle name="Normal 17 2 3 3 2" xfId="8012"/>
    <cellStyle name="Normal 17 2 3 3 3" xfId="8013"/>
    <cellStyle name="Normal 17 2 3 4" xfId="8014"/>
    <cellStyle name="Normal 17 2 3 5" xfId="8015"/>
    <cellStyle name="Normal 17 2 4" xfId="8016"/>
    <cellStyle name="Normal 17 2 4 2" xfId="8017"/>
    <cellStyle name="Normal 17 2 4 2 2" xfId="8018"/>
    <cellStyle name="Normal 17 2 4 2 3" xfId="8019"/>
    <cellStyle name="Normal 17 2 4 3" xfId="8020"/>
    <cellStyle name="Normal 17 2 4 4" xfId="8021"/>
    <cellStyle name="Normal 17 2 5" xfId="8022"/>
    <cellStyle name="Normal 17 2 5 2" xfId="8023"/>
    <cellStyle name="Normal 17 2 5 3" xfId="8024"/>
    <cellStyle name="Normal 17 2 6" xfId="8025"/>
    <cellStyle name="Normal 17 2 7" xfId="8026"/>
    <cellStyle name="Normal 17 3" xfId="8027"/>
    <cellStyle name="Normal 17 3 2" xfId="8028"/>
    <cellStyle name="Normal 17 3 2 2" xfId="8029"/>
    <cellStyle name="Normal 17 3 2 2 2" xfId="8030"/>
    <cellStyle name="Normal 17 3 2 2 3" xfId="8031"/>
    <cellStyle name="Normal 17 3 2 3" xfId="8032"/>
    <cellStyle name="Normal 17 3 2 4" xfId="8033"/>
    <cellStyle name="Normal 17 3 3" xfId="8034"/>
    <cellStyle name="Normal 17 3 3 2" xfId="8035"/>
    <cellStyle name="Normal 17 3 3 3" xfId="8036"/>
    <cellStyle name="Normal 17 3 4" xfId="8037"/>
    <cellStyle name="Normal 17 3 5" xfId="8038"/>
    <cellStyle name="Normal 17 4" xfId="8039"/>
    <cellStyle name="Normal 17 4 2" xfId="8040"/>
    <cellStyle name="Normal 17 4 2 2" xfId="8041"/>
    <cellStyle name="Normal 17 4 2 3" xfId="8042"/>
    <cellStyle name="Normal 17 4 2 4" xfId="8043"/>
    <cellStyle name="Normal 17 4 3" xfId="8044"/>
    <cellStyle name="Normal 17 4 3 2" xfId="8045"/>
    <cellStyle name="Normal 17 4 3 3" xfId="8046"/>
    <cellStyle name="Normal 17 4 3 4" xfId="8047"/>
    <cellStyle name="Normal 17 4 4" xfId="8048"/>
    <cellStyle name="Normal 17 4 4 2" xfId="8049"/>
    <cellStyle name="Normal 17 4 4 3" xfId="8050"/>
    <cellStyle name="Normal 17 4 5" xfId="8051"/>
    <cellStyle name="Normal 17 4 6" xfId="8052"/>
    <cellStyle name="Normal 17 5" xfId="8053"/>
    <cellStyle name="Normal 17 5 2" xfId="8054"/>
    <cellStyle name="Normal 17 5 3" xfId="8055"/>
    <cellStyle name="Normal 17 6" xfId="8056"/>
    <cellStyle name="Normal 17 6 2" xfId="8057"/>
    <cellStyle name="Normal 17 6 3" xfId="8058"/>
    <cellStyle name="Normal 17 7" xfId="8059"/>
    <cellStyle name="Normal 17 7 2" xfId="8060"/>
    <cellStyle name="Normal 17 7 3" xfId="8061"/>
    <cellStyle name="Normal 17 8" xfId="8062"/>
    <cellStyle name="Normal 17 8 2" xfId="8063"/>
    <cellStyle name="Normal 17 9" xfId="8064"/>
    <cellStyle name="Normal 18" xfId="8065"/>
    <cellStyle name="Normal 18 2" xfId="8066"/>
    <cellStyle name="Normal 18 2 2" xfId="8067"/>
    <cellStyle name="Normal 18 2 2 2" xfId="8068"/>
    <cellStyle name="Normal 18 2 2 2 2" xfId="8069"/>
    <cellStyle name="Normal 18 2 2 2 2 2" xfId="8070"/>
    <cellStyle name="Normal 18 2 2 2 2 3" xfId="8071"/>
    <cellStyle name="Normal 18 2 2 2 3" xfId="8072"/>
    <cellStyle name="Normal 18 2 2 2 4" xfId="8073"/>
    <cellStyle name="Normal 18 2 2 3" xfId="8074"/>
    <cellStyle name="Normal 18 2 2 3 2" xfId="8075"/>
    <cellStyle name="Normal 18 2 2 3 3" xfId="8076"/>
    <cellStyle name="Normal 18 2 2 4" xfId="8077"/>
    <cellStyle name="Normal 18 2 2 5" xfId="8078"/>
    <cellStyle name="Normal 18 2 3" xfId="8079"/>
    <cellStyle name="Normal 18 2 3 2" xfId="8080"/>
    <cellStyle name="Normal 18 2 3 2 2" xfId="8081"/>
    <cellStyle name="Normal 18 2 3 2 3" xfId="8082"/>
    <cellStyle name="Normal 18 2 3 3" xfId="8083"/>
    <cellStyle name="Normal 18 2 3 4" xfId="8084"/>
    <cellStyle name="Normal 18 2 4" xfId="8085"/>
    <cellStyle name="Normal 18 2 4 2" xfId="8086"/>
    <cellStyle name="Normal 18 2 4 3" xfId="8087"/>
    <cellStyle name="Normal 18 2 5" xfId="8088"/>
    <cellStyle name="Normal 18 2 5 2" xfId="8089"/>
    <cellStyle name="Normal 18 2 5 3" xfId="8090"/>
    <cellStyle name="Normal 18 2 6" xfId="8091"/>
    <cellStyle name="Normal 18 2 7" xfId="8092"/>
    <cellStyle name="Normal 18 3" xfId="8093"/>
    <cellStyle name="Normal 18 3 2" xfId="8094"/>
    <cellStyle name="Normal 18 3 2 2" xfId="8095"/>
    <cellStyle name="Normal 18 3 2 2 2" xfId="8096"/>
    <cellStyle name="Normal 18 3 2 2 3" xfId="8097"/>
    <cellStyle name="Normal 18 3 2 3" xfId="8098"/>
    <cellStyle name="Normal 18 3 2 4" xfId="8099"/>
    <cellStyle name="Normal 18 3 3" xfId="8100"/>
    <cellStyle name="Normal 18 3 3 2" xfId="8101"/>
    <cellStyle name="Normal 18 3 3 3" xfId="8102"/>
    <cellStyle name="Normal 18 3 4" xfId="8103"/>
    <cellStyle name="Normal 18 3 5" xfId="8104"/>
    <cellStyle name="Normal 18 4" xfId="8105"/>
    <cellStyle name="Normal 18 4 2" xfId="8106"/>
    <cellStyle name="Normal 18 4 2 2" xfId="8107"/>
    <cellStyle name="Normal 18 4 2 3" xfId="8108"/>
    <cellStyle name="Normal 18 4 3" xfId="8109"/>
    <cellStyle name="Normal 18 4 4" xfId="8110"/>
    <cellStyle name="Normal 18 5" xfId="8111"/>
    <cellStyle name="Normal 18 5 2" xfId="8112"/>
    <cellStyle name="Normal 18 5 3" xfId="8113"/>
    <cellStyle name="Normal 18 6" xfId="8114"/>
    <cellStyle name="Normal 18 6 2" xfId="8115"/>
    <cellStyle name="Normal 18 6 3" xfId="8116"/>
    <cellStyle name="Normal 18 7" xfId="8117"/>
    <cellStyle name="Normal 18 8" xfId="8118"/>
    <cellStyle name="Normal 18 9" xfId="8119"/>
    <cellStyle name="Normal 19" xfId="8120"/>
    <cellStyle name="Normal 19 2" xfId="8121"/>
    <cellStyle name="Normal 19 2 2" xfId="8122"/>
    <cellStyle name="Normal 19 2 2 2" xfId="8123"/>
    <cellStyle name="Normal 19 2 2 2 2" xfId="8124"/>
    <cellStyle name="Normal 19 2 2 2 2 2" xfId="8125"/>
    <cellStyle name="Normal 19 2 2 2 2 3" xfId="8126"/>
    <cellStyle name="Normal 19 2 2 2 3" xfId="8127"/>
    <cellStyle name="Normal 19 2 2 2 4" xfId="8128"/>
    <cellStyle name="Normal 19 2 2 3" xfId="8129"/>
    <cellStyle name="Normal 19 2 2 3 2" xfId="8130"/>
    <cellStyle name="Normal 19 2 2 3 3" xfId="8131"/>
    <cellStyle name="Normal 19 2 2 4" xfId="8132"/>
    <cellStyle name="Normal 19 2 2 5" xfId="8133"/>
    <cellStyle name="Normal 19 2 3" xfId="8134"/>
    <cellStyle name="Normal 19 2 3 2" xfId="8135"/>
    <cellStyle name="Normal 19 2 3 2 2" xfId="8136"/>
    <cellStyle name="Normal 19 2 3 2 3" xfId="8137"/>
    <cellStyle name="Normal 19 2 3 3" xfId="8138"/>
    <cellStyle name="Normal 19 2 3 4" xfId="8139"/>
    <cellStyle name="Normal 19 2 4" xfId="8140"/>
    <cellStyle name="Normal 19 2 4 2" xfId="8141"/>
    <cellStyle name="Normal 19 2 4 3" xfId="8142"/>
    <cellStyle name="Normal 19 2 5" xfId="8143"/>
    <cellStyle name="Normal 19 2 6" xfId="8144"/>
    <cellStyle name="Normal 19 3" xfId="8145"/>
    <cellStyle name="Normal 19 3 2" xfId="8146"/>
    <cellStyle name="Normal 19 3 2 2" xfId="8147"/>
    <cellStyle name="Normal 19 3 2 2 2" xfId="8148"/>
    <cellStyle name="Normal 19 3 2 2 3" xfId="8149"/>
    <cellStyle name="Normal 19 3 2 3" xfId="8150"/>
    <cellStyle name="Normal 19 3 2 4" xfId="8151"/>
    <cellStyle name="Normal 19 3 3" xfId="8152"/>
    <cellStyle name="Normal 19 3 3 2" xfId="8153"/>
    <cellStyle name="Normal 19 3 3 3" xfId="8154"/>
    <cellStyle name="Normal 19 3 4" xfId="8155"/>
    <cellStyle name="Normal 19 3 5" xfId="8156"/>
    <cellStyle name="Normal 19 4" xfId="8157"/>
    <cellStyle name="Normal 19 4 2" xfId="8158"/>
    <cellStyle name="Normal 19 4 2 2" xfId="8159"/>
    <cellStyle name="Normal 19 4 2 3" xfId="8160"/>
    <cellStyle name="Normal 19 4 3" xfId="8161"/>
    <cellStyle name="Normal 19 4 4" xfId="8162"/>
    <cellStyle name="Normal 19 5" xfId="8163"/>
    <cellStyle name="Normal 19 5 2" xfId="8164"/>
    <cellStyle name="Normal 19 5 3" xfId="8165"/>
    <cellStyle name="Normal 19 6" xfId="8166"/>
    <cellStyle name="Normal 19 7" xfId="8167"/>
    <cellStyle name="Normal 2" xfId="4"/>
    <cellStyle name="Normal 2 10" xfId="8168"/>
    <cellStyle name="Normal 2 11" xfId="8169"/>
    <cellStyle name="Normal 2 12" xfId="8170"/>
    <cellStyle name="Normal 2 13" xfId="8171"/>
    <cellStyle name="Normal 2 14" xfId="8172"/>
    <cellStyle name="Normal 2 15" xfId="8173"/>
    <cellStyle name="Normal 2 16" xfId="8174"/>
    <cellStyle name="Normal 2 17" xfId="8175"/>
    <cellStyle name="Normal 2 18" xfId="8176"/>
    <cellStyle name="Normal 2 19" xfId="8177"/>
    <cellStyle name="Normal 2 2" xfId="115"/>
    <cellStyle name="Normal 2 2 10" xfId="8178"/>
    <cellStyle name="Normal 2 2 11" xfId="8179"/>
    <cellStyle name="Normal 2 2 12" xfId="8180"/>
    <cellStyle name="Normal 2 2 13" xfId="8181"/>
    <cellStyle name="Normal 2 2 14" xfId="8182"/>
    <cellStyle name="Normal 2 2 15" xfId="8183"/>
    <cellStyle name="Normal 2 2 16" xfId="8184"/>
    <cellStyle name="Normal 2 2 17" xfId="8185"/>
    <cellStyle name="Normal 2 2 18" xfId="8186"/>
    <cellStyle name="Normal 2 2 19" xfId="8187"/>
    <cellStyle name="Normal 2 2 2" xfId="8188"/>
    <cellStyle name="Normal 2 2 2 10" xfId="8189"/>
    <cellStyle name="Normal 2 2 2 11" xfId="8190"/>
    <cellStyle name="Normal 2 2 2 12" xfId="8191"/>
    <cellStyle name="Normal 2 2 2 13" xfId="8192"/>
    <cellStyle name="Normal 2 2 2 14" xfId="8193"/>
    <cellStyle name="Normal 2 2 2 2" xfId="8194"/>
    <cellStyle name="Normal 2 2 2 2 2" xfId="8195"/>
    <cellStyle name="Normal 2 2 2 2 2 2" xfId="8196"/>
    <cellStyle name="Normal 2 2 2 2 2 2 2" xfId="8197"/>
    <cellStyle name="Normal 2 2 2 2 2 2 3" xfId="8198"/>
    <cellStyle name="Normal 2 2 2 2 2 3" xfId="8199"/>
    <cellStyle name="Normal 2 2 2 2 2 4" xfId="8200"/>
    <cellStyle name="Normal 2 2 2 2 3" xfId="8201"/>
    <cellStyle name="Normal 2 2 2 2 3 2" xfId="8202"/>
    <cellStyle name="Normal 2 2 2 2 3 3" xfId="8203"/>
    <cellStyle name="Normal 2 2 2 2 4" xfId="8204"/>
    <cellStyle name="Normal 2 2 2 2 5" xfId="8205"/>
    <cellStyle name="Normal 2 2 2 2 6" xfId="8206"/>
    <cellStyle name="Normal 2 2 2 3" xfId="8207"/>
    <cellStyle name="Normal 2 2 2 3 2" xfId="8208"/>
    <cellStyle name="Normal 2 2 2 3 2 2" xfId="8209"/>
    <cellStyle name="Normal 2 2 2 3 2 3" xfId="8210"/>
    <cellStyle name="Normal 2 2 2 3 3" xfId="8211"/>
    <cellStyle name="Normal 2 2 2 3 4" xfId="8212"/>
    <cellStyle name="Normal 2 2 2 4" xfId="8213"/>
    <cellStyle name="Normal 2 2 2 5" xfId="8214"/>
    <cellStyle name="Normal 2 2 2 6" xfId="8215"/>
    <cellStyle name="Normal 2 2 2 7" xfId="8216"/>
    <cellStyle name="Normal 2 2 2 8" xfId="8217"/>
    <cellStyle name="Normal 2 2 2 9" xfId="8218"/>
    <cellStyle name="Normal 2 2 20" xfId="8219"/>
    <cellStyle name="Normal 2 2 21" xfId="8220"/>
    <cellStyle name="Normal 2 2 22" xfId="8221"/>
    <cellStyle name="Normal 2 2 23" xfId="8222"/>
    <cellStyle name="Normal 2 2 24" xfId="8223"/>
    <cellStyle name="Normal 2 2 25" xfId="8224"/>
    <cellStyle name="Normal 2 2 26" xfId="8225"/>
    <cellStyle name="Normal 2 2 27" xfId="8226"/>
    <cellStyle name="Normal 2 2 28" xfId="8227"/>
    <cellStyle name="Normal 2 2 29" xfId="8228"/>
    <cellStyle name="Normal 2 2 3" xfId="8229"/>
    <cellStyle name="Normal 2 2 3 10" xfId="8230"/>
    <cellStyle name="Normal 2 2 3 11" xfId="8231"/>
    <cellStyle name="Normal 2 2 3 12" xfId="8232"/>
    <cellStyle name="Normal 2 2 3 13" xfId="8233"/>
    <cellStyle name="Normal 2 2 3 2" xfId="8234"/>
    <cellStyle name="Normal 2 2 3 2 10" xfId="8235"/>
    <cellStyle name="Normal 2 2 3 2 11" xfId="8236"/>
    <cellStyle name="Normal 2 2 3 2 12" xfId="8237"/>
    <cellStyle name="Normal 2 2 3 2 2" xfId="8238"/>
    <cellStyle name="Normal 2 2 3 2 3" xfId="8239"/>
    <cellStyle name="Normal 2 2 3 2 4" xfId="8240"/>
    <cellStyle name="Normal 2 2 3 2 5" xfId="8241"/>
    <cellStyle name="Normal 2 2 3 2 6" xfId="8242"/>
    <cellStyle name="Normal 2 2 3 2 7" xfId="8243"/>
    <cellStyle name="Normal 2 2 3 2 8" xfId="8244"/>
    <cellStyle name="Normal 2 2 3 2 9" xfId="8245"/>
    <cellStyle name="Normal 2 2 3 3" xfId="8246"/>
    <cellStyle name="Normal 2 2 3 4" xfId="8247"/>
    <cellStyle name="Normal 2 2 3 5" xfId="8248"/>
    <cellStyle name="Normal 2 2 3 6" xfId="8249"/>
    <cellStyle name="Normal 2 2 3 7" xfId="8250"/>
    <cellStyle name="Normal 2 2 3 8" xfId="8251"/>
    <cellStyle name="Normal 2 2 3 9" xfId="8252"/>
    <cellStyle name="Normal 2 2 3_0746 pronto per PN Yambio" xfId="8253"/>
    <cellStyle name="Normal 2 2 4" xfId="8254"/>
    <cellStyle name="Normal 2 2 4 10" xfId="8255"/>
    <cellStyle name="Normal 2 2 4 11" xfId="8256"/>
    <cellStyle name="Normal 2 2 4 12" xfId="8257"/>
    <cellStyle name="Normal 2 2 4 13" xfId="8258"/>
    <cellStyle name="Normal 2 2 4 14" xfId="8259"/>
    <cellStyle name="Normal 2 2 4 2" xfId="8260"/>
    <cellStyle name="Normal 2 2 4 2 2" xfId="8261"/>
    <cellStyle name="Normal 2 2 4 2 2 2" xfId="8262"/>
    <cellStyle name="Normal 2 2 4 2 2 3" xfId="8263"/>
    <cellStyle name="Normal 2 2 4 2 3" xfId="8264"/>
    <cellStyle name="Normal 2 2 4 2 4" xfId="8265"/>
    <cellStyle name="Normal 2 2 4 3" xfId="8266"/>
    <cellStyle name="Normal 2 2 4 4" xfId="8267"/>
    <cellStyle name="Normal 2 2 4 5" xfId="8268"/>
    <cellStyle name="Normal 2 2 4 6" xfId="8269"/>
    <cellStyle name="Normal 2 2 4 7" xfId="8270"/>
    <cellStyle name="Normal 2 2 4 8" xfId="8271"/>
    <cellStyle name="Normal 2 2 4 9" xfId="8272"/>
    <cellStyle name="Normal 2 2 5" xfId="8273"/>
    <cellStyle name="Normal 2 2 5 10" xfId="8274"/>
    <cellStyle name="Normal 2 2 5 11" xfId="8275"/>
    <cellStyle name="Normal 2 2 5 12" xfId="8276"/>
    <cellStyle name="Normal 2 2 5 13" xfId="8277"/>
    <cellStyle name="Normal 2 2 5 14" xfId="8278"/>
    <cellStyle name="Normal 2 2 5 2" xfId="8279"/>
    <cellStyle name="Normal 2 2 5 2 2" xfId="8280"/>
    <cellStyle name="Normal 2 2 5 2 3" xfId="8281"/>
    <cellStyle name="Normal 2 2 5 3" xfId="8282"/>
    <cellStyle name="Normal 2 2 5 4" xfId="8283"/>
    <cellStyle name="Normal 2 2 5 5" xfId="8284"/>
    <cellStyle name="Normal 2 2 5 6" xfId="8285"/>
    <cellStyle name="Normal 2 2 5 7" xfId="8286"/>
    <cellStyle name="Normal 2 2 5 8" xfId="8287"/>
    <cellStyle name="Normal 2 2 5 9" xfId="8288"/>
    <cellStyle name="Normal 2 2 6" xfId="8289"/>
    <cellStyle name="Normal 2 2 6 10" xfId="8290"/>
    <cellStyle name="Normal 2 2 6 11" xfId="8291"/>
    <cellStyle name="Normal 2 2 6 12" xfId="8292"/>
    <cellStyle name="Normal 2 2 6 2" xfId="8293"/>
    <cellStyle name="Normal 2 2 6 3" xfId="8294"/>
    <cellStyle name="Normal 2 2 6 4" xfId="8295"/>
    <cellStyle name="Normal 2 2 6 5" xfId="8296"/>
    <cellStyle name="Normal 2 2 6 6" xfId="8297"/>
    <cellStyle name="Normal 2 2 6 7" xfId="8298"/>
    <cellStyle name="Normal 2 2 6 8" xfId="8299"/>
    <cellStyle name="Normal 2 2 6 9" xfId="8300"/>
    <cellStyle name="Normal 2 2 7" xfId="8301"/>
    <cellStyle name="Normal 2 2 8" xfId="8302"/>
    <cellStyle name="Normal 2 2 9" xfId="8303"/>
    <cellStyle name="Normal 2 2_INTERSOS 238 2009 UNITI E ESPERIMENTO" xfId="8304"/>
    <cellStyle name="Normal 2 20" xfId="8305"/>
    <cellStyle name="Normal 2 21" xfId="8306"/>
    <cellStyle name="Normal 2 22" xfId="8307"/>
    <cellStyle name="Normal 2 23" xfId="8308"/>
    <cellStyle name="Normal 2 24" xfId="8309"/>
    <cellStyle name="Normal 2 25" xfId="8310"/>
    <cellStyle name="Normal 2 26" xfId="8311"/>
    <cellStyle name="Normal 2 27" xfId="8312"/>
    <cellStyle name="Normal 2 28" xfId="8313"/>
    <cellStyle name="Normal 2 29" xfId="8314"/>
    <cellStyle name="Normal 2 3" xfId="116"/>
    <cellStyle name="Normal 2 3 10" xfId="8315"/>
    <cellStyle name="Normal 2 3 11" xfId="8316"/>
    <cellStyle name="Normal 2 3 12" xfId="8317"/>
    <cellStyle name="Normal 2 3 2" xfId="117"/>
    <cellStyle name="Normal 2 3 3" xfId="8318"/>
    <cellStyle name="Normal 2 3 3 2" xfId="8319"/>
    <cellStyle name="Normal 2 3 4" xfId="8320"/>
    <cellStyle name="Normal 2 3 5" xfId="8321"/>
    <cellStyle name="Normal 2 3 6" xfId="8322"/>
    <cellStyle name="Normal 2 3 7" xfId="8323"/>
    <cellStyle name="Normal 2 3 8" xfId="8324"/>
    <cellStyle name="Normal 2 3 9" xfId="8325"/>
    <cellStyle name="Normal 2 30" xfId="8326"/>
    <cellStyle name="Normal 2 4" xfId="118"/>
    <cellStyle name="Normal 2 4 10" xfId="8327"/>
    <cellStyle name="Normal 2 4 11" xfId="8328"/>
    <cellStyle name="Normal 2 4 12" xfId="8329"/>
    <cellStyle name="Normal 2 4 2" xfId="8330"/>
    <cellStyle name="Normal 2 4 3" xfId="8331"/>
    <cellStyle name="Normal 2 4 4" xfId="8332"/>
    <cellStyle name="Normal 2 4 5" xfId="8333"/>
    <cellStyle name="Normal 2 4 6" xfId="8334"/>
    <cellStyle name="Normal 2 4 7" xfId="8335"/>
    <cellStyle name="Normal 2 4 8" xfId="8336"/>
    <cellStyle name="Normal 2 4 9" xfId="8337"/>
    <cellStyle name="Normal 2 5" xfId="8338"/>
    <cellStyle name="Normal 2 5 10" xfId="8339"/>
    <cellStyle name="Normal 2 5 11" xfId="8340"/>
    <cellStyle name="Normal 2 5 12" xfId="8341"/>
    <cellStyle name="Normal 2 5 2" xfId="8342"/>
    <cellStyle name="Normal 2 5 3" xfId="8343"/>
    <cellStyle name="Normal 2 5 4" xfId="8344"/>
    <cellStyle name="Normal 2 5 5" xfId="8345"/>
    <cellStyle name="Normal 2 5 6" xfId="8346"/>
    <cellStyle name="Normal 2 5 7" xfId="8347"/>
    <cellStyle name="Normal 2 5 8" xfId="8348"/>
    <cellStyle name="Normal 2 5 9" xfId="8349"/>
    <cellStyle name="Normal 2 6" xfId="8350"/>
    <cellStyle name="Normal 2 6 10" xfId="8351"/>
    <cellStyle name="Normal 2 6 11" xfId="8352"/>
    <cellStyle name="Normal 2 6 12" xfId="8353"/>
    <cellStyle name="Normal 2 6 13" xfId="8354"/>
    <cellStyle name="Normal 2 6 2" xfId="8355"/>
    <cellStyle name="Normal 2 6 2 10" xfId="8356"/>
    <cellStyle name="Normal 2 6 2 11" xfId="8357"/>
    <cellStyle name="Normal 2 6 2 12" xfId="8358"/>
    <cellStyle name="Normal 2 6 2 2" xfId="8359"/>
    <cellStyle name="Normal 2 6 2 3" xfId="8360"/>
    <cellStyle name="Normal 2 6 2 4" xfId="8361"/>
    <cellStyle name="Normal 2 6 2 5" xfId="8362"/>
    <cellStyle name="Normal 2 6 2 6" xfId="8363"/>
    <cellStyle name="Normal 2 6 2 7" xfId="8364"/>
    <cellStyle name="Normal 2 6 2 8" xfId="8365"/>
    <cellStyle name="Normal 2 6 2 9" xfId="8366"/>
    <cellStyle name="Normal 2 6 2_PN Yambio 2010 05 23 UNICEF +mew UNHCR" xfId="8367"/>
    <cellStyle name="Normal 2 6 3" xfId="8368"/>
    <cellStyle name="Normal 2 6 4" xfId="8369"/>
    <cellStyle name="Normal 2 6 5" xfId="8370"/>
    <cellStyle name="Normal 2 6 6" xfId="8371"/>
    <cellStyle name="Normal 2 6 7" xfId="8372"/>
    <cellStyle name="Normal 2 6 8" xfId="8373"/>
    <cellStyle name="Normal 2 6 9" xfId="8374"/>
    <cellStyle name="Normal 2 6_PN Yambio 2010 05 23 UNICEF +mew UNHCR" xfId="8375"/>
    <cellStyle name="Normal 2 7" xfId="8376"/>
    <cellStyle name="Normal 2 7 10" xfId="8377"/>
    <cellStyle name="Normal 2 7 11" xfId="8378"/>
    <cellStyle name="Normal 2 7 12" xfId="8379"/>
    <cellStyle name="Normal 2 7 2" xfId="8380"/>
    <cellStyle name="Normal 2 7 3" xfId="8381"/>
    <cellStyle name="Normal 2 7 4" xfId="8382"/>
    <cellStyle name="Normal 2 7 5" xfId="8383"/>
    <cellStyle name="Normal 2 7 6" xfId="8384"/>
    <cellStyle name="Normal 2 7 7" xfId="8385"/>
    <cellStyle name="Normal 2 7 8" xfId="8386"/>
    <cellStyle name="Normal 2 7 9" xfId="8387"/>
    <cellStyle name="Normal 2 8" xfId="8388"/>
    <cellStyle name="Normal 2 9" xfId="8389"/>
    <cellStyle name="Normal 2_0746 pronto per PN Yambio" xfId="8390"/>
    <cellStyle name="Normal 20" xfId="8391"/>
    <cellStyle name="Normal 20 2" xfId="8392"/>
    <cellStyle name="Normal 20 2 2" xfId="8393"/>
    <cellStyle name="Normal 20 2 2 2" xfId="8394"/>
    <cellStyle name="Normal 20 2 2 2 2" xfId="8395"/>
    <cellStyle name="Normal 20 2 2 2 2 2" xfId="8396"/>
    <cellStyle name="Normal 20 2 2 2 2 3" xfId="8397"/>
    <cellStyle name="Normal 20 2 2 2 3" xfId="8398"/>
    <cellStyle name="Normal 20 2 2 2 4" xfId="8399"/>
    <cellStyle name="Normal 20 2 2 3" xfId="8400"/>
    <cellStyle name="Normal 20 2 2 3 2" xfId="8401"/>
    <cellStyle name="Normal 20 2 2 3 3" xfId="8402"/>
    <cellStyle name="Normal 20 2 2 4" xfId="8403"/>
    <cellStyle name="Normal 20 2 2 5" xfId="8404"/>
    <cellStyle name="Normal 20 2 3" xfId="8405"/>
    <cellStyle name="Normal 20 2 3 2" xfId="8406"/>
    <cellStyle name="Normal 20 2 3 2 2" xfId="8407"/>
    <cellStyle name="Normal 20 2 3 2 3" xfId="8408"/>
    <cellStyle name="Normal 20 2 3 3" xfId="8409"/>
    <cellStyle name="Normal 20 2 3 4" xfId="8410"/>
    <cellStyle name="Normal 20 2 4" xfId="8411"/>
    <cellStyle name="Normal 20 2 4 2" xfId="8412"/>
    <cellStyle name="Normal 20 2 4 3" xfId="8413"/>
    <cellStyle name="Normal 20 2 5" xfId="8414"/>
    <cellStyle name="Normal 20 2 6" xfId="8415"/>
    <cellStyle name="Normal 20 3" xfId="8416"/>
    <cellStyle name="Normal 20 3 2" xfId="8417"/>
    <cellStyle name="Normal 20 3 2 2" xfId="8418"/>
    <cellStyle name="Normal 20 3 2 2 2" xfId="8419"/>
    <cellStyle name="Normal 20 3 2 2 3" xfId="8420"/>
    <cellStyle name="Normal 20 3 2 3" xfId="8421"/>
    <cellStyle name="Normal 20 3 2 4" xfId="8422"/>
    <cellStyle name="Normal 20 3 3" xfId="8423"/>
    <cellStyle name="Normal 20 3 3 2" xfId="8424"/>
    <cellStyle name="Normal 20 3 3 3" xfId="8425"/>
    <cellStyle name="Normal 20 3 4" xfId="8426"/>
    <cellStyle name="Normal 20 3 5" xfId="8427"/>
    <cellStyle name="Normal 20 4" xfId="8428"/>
    <cellStyle name="Normal 20 4 2" xfId="8429"/>
    <cellStyle name="Normal 20 4 2 2" xfId="8430"/>
    <cellStyle name="Normal 20 4 2 3" xfId="8431"/>
    <cellStyle name="Normal 20 4 3" xfId="8432"/>
    <cellStyle name="Normal 20 4 4" xfId="8433"/>
    <cellStyle name="Normal 20 5" xfId="8434"/>
    <cellStyle name="Normal 20 5 2" xfId="8435"/>
    <cellStyle name="Normal 20 5 3" xfId="8436"/>
    <cellStyle name="Normal 20 6" xfId="8437"/>
    <cellStyle name="Normal 20 7" xfId="8438"/>
    <cellStyle name="Normal 21" xfId="8439"/>
    <cellStyle name="Normal 21 2" xfId="8440"/>
    <cellStyle name="Normal 21 2 2" xfId="8441"/>
    <cellStyle name="Normal 21 2 2 2" xfId="8442"/>
    <cellStyle name="Normal 21 2 2 2 2" xfId="8443"/>
    <cellStyle name="Normal 21 2 2 2 2 2" xfId="8444"/>
    <cellStyle name="Normal 21 2 2 2 2 3" xfId="8445"/>
    <cellStyle name="Normal 21 2 2 2 3" xfId="8446"/>
    <cellStyle name="Normal 21 2 2 2 4" xfId="8447"/>
    <cellStyle name="Normal 21 2 2 3" xfId="8448"/>
    <cellStyle name="Normal 21 2 2 3 2" xfId="8449"/>
    <cellStyle name="Normal 21 2 2 3 3" xfId="8450"/>
    <cellStyle name="Normal 21 2 2 4" xfId="8451"/>
    <cellStyle name="Normal 21 2 2 5" xfId="8452"/>
    <cellStyle name="Normal 21 2 3" xfId="8453"/>
    <cellStyle name="Normal 21 2 3 2" xfId="8454"/>
    <cellStyle name="Normal 21 2 3 2 2" xfId="8455"/>
    <cellStyle name="Normal 21 2 3 2 3" xfId="8456"/>
    <cellStyle name="Normal 21 2 3 3" xfId="8457"/>
    <cellStyle name="Normal 21 2 3 4" xfId="8458"/>
    <cellStyle name="Normal 21 2 4" xfId="8459"/>
    <cellStyle name="Normal 21 2 4 2" xfId="8460"/>
    <cellStyle name="Normal 21 2 4 3" xfId="8461"/>
    <cellStyle name="Normal 21 2 5" xfId="8462"/>
    <cellStyle name="Normal 21 2 6" xfId="8463"/>
    <cellStyle name="Normal 21 3" xfId="8464"/>
    <cellStyle name="Normal 21 3 2" xfId="8465"/>
    <cellStyle name="Normal 21 3 2 2" xfId="8466"/>
    <cellStyle name="Normal 21 3 2 2 2" xfId="8467"/>
    <cellStyle name="Normal 21 3 2 2 3" xfId="8468"/>
    <cellStyle name="Normal 21 3 2 3" xfId="8469"/>
    <cellStyle name="Normal 21 3 2 4" xfId="8470"/>
    <cellStyle name="Normal 21 3 3" xfId="8471"/>
    <cellStyle name="Normal 21 3 3 2" xfId="8472"/>
    <cellStyle name="Normal 21 3 3 3" xfId="8473"/>
    <cellStyle name="Normal 21 3 4" xfId="8474"/>
    <cellStyle name="Normal 21 3 5" xfId="8475"/>
    <cellStyle name="Normal 21 4" xfId="8476"/>
    <cellStyle name="Normal 21 4 2" xfId="8477"/>
    <cellStyle name="Normal 21 4 2 2" xfId="8478"/>
    <cellStyle name="Normal 21 4 2 3" xfId="8479"/>
    <cellStyle name="Normal 21 4 3" xfId="8480"/>
    <cellStyle name="Normal 21 4 4" xfId="8481"/>
    <cellStyle name="Normal 21 5" xfId="8482"/>
    <cellStyle name="Normal 21 5 2" xfId="8483"/>
    <cellStyle name="Normal 21 5 3" xfId="8484"/>
    <cellStyle name="Normal 21 6" xfId="8485"/>
    <cellStyle name="Normal 21 7" xfId="8486"/>
    <cellStyle name="Normal 22" xfId="8487"/>
    <cellStyle name="Normal 22 2" xfId="8488"/>
    <cellStyle name="Normal 22 2 2" xfId="8489"/>
    <cellStyle name="Normal 22 2 2 2" xfId="8490"/>
    <cellStyle name="Normal 22 2 2 2 2" xfId="8491"/>
    <cellStyle name="Normal 22 2 2 2 2 2" xfId="8492"/>
    <cellStyle name="Normal 22 2 2 2 2 3" xfId="8493"/>
    <cellStyle name="Normal 22 2 2 2 3" xfId="8494"/>
    <cellStyle name="Normal 22 2 2 2 4" xfId="8495"/>
    <cellStyle name="Normal 22 2 2 3" xfId="8496"/>
    <cellStyle name="Normal 22 2 2 3 2" xfId="8497"/>
    <cellStyle name="Normal 22 2 2 3 3" xfId="8498"/>
    <cellStyle name="Normal 22 2 2 4" xfId="8499"/>
    <cellStyle name="Normal 22 2 2 5" xfId="8500"/>
    <cellStyle name="Normal 22 2 3" xfId="8501"/>
    <cellStyle name="Normal 22 2 3 2" xfId="8502"/>
    <cellStyle name="Normal 22 2 3 2 2" xfId="8503"/>
    <cellStyle name="Normal 22 2 3 2 3" xfId="8504"/>
    <cellStyle name="Normal 22 2 3 3" xfId="8505"/>
    <cellStyle name="Normal 22 2 3 4" xfId="8506"/>
    <cellStyle name="Normal 22 2 4" xfId="8507"/>
    <cellStyle name="Normal 22 2 4 2" xfId="8508"/>
    <cellStyle name="Normal 22 2 4 3" xfId="8509"/>
    <cellStyle name="Normal 22 2 5" xfId="8510"/>
    <cellStyle name="Normal 22 2 6" xfId="8511"/>
    <cellStyle name="Normal 22 3" xfId="8512"/>
    <cellStyle name="Normal 22 3 2" xfId="8513"/>
    <cellStyle name="Normal 22 3 2 2" xfId="8514"/>
    <cellStyle name="Normal 22 3 2 2 2" xfId="8515"/>
    <cellStyle name="Normal 22 3 2 2 3" xfId="8516"/>
    <cellStyle name="Normal 22 3 2 3" xfId="8517"/>
    <cellStyle name="Normal 22 3 2 4" xfId="8518"/>
    <cellStyle name="Normal 22 3 3" xfId="8519"/>
    <cellStyle name="Normal 22 3 3 2" xfId="8520"/>
    <cellStyle name="Normal 22 3 3 3" xfId="8521"/>
    <cellStyle name="Normal 22 3 4" xfId="8522"/>
    <cellStyle name="Normal 22 3 5" xfId="8523"/>
    <cellStyle name="Normal 22 4" xfId="8524"/>
    <cellStyle name="Normal 22 4 2" xfId="8525"/>
    <cellStyle name="Normal 22 4 2 2" xfId="8526"/>
    <cellStyle name="Normal 22 4 2 3" xfId="8527"/>
    <cellStyle name="Normal 22 4 3" xfId="8528"/>
    <cellStyle name="Normal 22 4 4" xfId="8529"/>
    <cellStyle name="Normal 22 5" xfId="8530"/>
    <cellStyle name="Normal 22 5 2" xfId="8531"/>
    <cellStyle name="Normal 22 5 3" xfId="8532"/>
    <cellStyle name="Normal 22 6" xfId="8533"/>
    <cellStyle name="Normal 22 7" xfId="8534"/>
    <cellStyle name="Normal 23" xfId="8535"/>
    <cellStyle name="Normal 23 2" xfId="8536"/>
    <cellStyle name="Normal 23 2 2" xfId="8537"/>
    <cellStyle name="Normal 23 2 2 2" xfId="8538"/>
    <cellStyle name="Normal 23 2 2 2 2" xfId="8539"/>
    <cellStyle name="Normal 23 2 2 2 2 2" xfId="8540"/>
    <cellStyle name="Normal 23 2 2 2 2 3" xfId="8541"/>
    <cellStyle name="Normal 23 2 2 2 3" xfId="8542"/>
    <cellStyle name="Normal 23 2 2 2 4" xfId="8543"/>
    <cellStyle name="Normal 23 2 2 3" xfId="8544"/>
    <cellStyle name="Normal 23 2 2 3 2" xfId="8545"/>
    <cellStyle name="Normal 23 2 2 3 3" xfId="8546"/>
    <cellStyle name="Normal 23 2 2 4" xfId="8547"/>
    <cellStyle name="Normal 23 2 2 5" xfId="8548"/>
    <cellStyle name="Normal 23 2 3" xfId="8549"/>
    <cellStyle name="Normal 23 2 3 2" xfId="8550"/>
    <cellStyle name="Normal 23 2 3 2 2" xfId="8551"/>
    <cellStyle name="Normal 23 2 3 2 3" xfId="8552"/>
    <cellStyle name="Normal 23 2 3 3" xfId="8553"/>
    <cellStyle name="Normal 23 2 3 4" xfId="8554"/>
    <cellStyle name="Normal 23 2 4" xfId="8555"/>
    <cellStyle name="Normal 23 2 4 2" xfId="8556"/>
    <cellStyle name="Normal 23 2 4 3" xfId="8557"/>
    <cellStyle name="Normal 23 2 5" xfId="8558"/>
    <cellStyle name="Normal 23 2 6" xfId="8559"/>
    <cellStyle name="Normal 23 3" xfId="8560"/>
    <cellStyle name="Normal 23 3 2" xfId="8561"/>
    <cellStyle name="Normal 23 3 2 2" xfId="8562"/>
    <cellStyle name="Normal 23 3 2 2 2" xfId="8563"/>
    <cellStyle name="Normal 23 3 2 2 3" xfId="8564"/>
    <cellStyle name="Normal 23 3 2 3" xfId="8565"/>
    <cellStyle name="Normal 23 3 2 4" xfId="8566"/>
    <cellStyle name="Normal 23 3 3" xfId="8567"/>
    <cellStyle name="Normal 23 3 3 2" xfId="8568"/>
    <cellStyle name="Normal 23 3 3 3" xfId="8569"/>
    <cellStyle name="Normal 23 3 4" xfId="8570"/>
    <cellStyle name="Normal 23 3 5" xfId="8571"/>
    <cellStyle name="Normal 23 4" xfId="8572"/>
    <cellStyle name="Normal 23 4 2" xfId="8573"/>
    <cellStyle name="Normal 23 4 2 2" xfId="8574"/>
    <cellStyle name="Normal 23 4 2 3" xfId="8575"/>
    <cellStyle name="Normal 23 4 3" xfId="8576"/>
    <cellStyle name="Normal 23 4 4" xfId="8577"/>
    <cellStyle name="Normal 23 5" xfId="8578"/>
    <cellStyle name="Normal 23 5 2" xfId="8579"/>
    <cellStyle name="Normal 23 5 3" xfId="8580"/>
    <cellStyle name="Normal 23 6" xfId="8581"/>
    <cellStyle name="Normal 23 7" xfId="8582"/>
    <cellStyle name="Normal 24" xfId="8583"/>
    <cellStyle name="Normal 24 2" xfId="8584"/>
    <cellStyle name="Normal 24 2 2" xfId="8585"/>
    <cellStyle name="Normal 24 2 2 2" xfId="8586"/>
    <cellStyle name="Normal 24 2 2 2 2" xfId="8587"/>
    <cellStyle name="Normal 24 2 2 2 2 2" xfId="8588"/>
    <cellStyle name="Normal 24 2 2 2 2 3" xfId="8589"/>
    <cellStyle name="Normal 24 2 2 2 3" xfId="8590"/>
    <cellStyle name="Normal 24 2 2 2 4" xfId="8591"/>
    <cellStyle name="Normal 24 2 2 3" xfId="8592"/>
    <cellStyle name="Normal 24 2 2 3 2" xfId="8593"/>
    <cellStyle name="Normal 24 2 2 3 3" xfId="8594"/>
    <cellStyle name="Normal 24 2 2 4" xfId="8595"/>
    <cellStyle name="Normal 24 2 2 5" xfId="8596"/>
    <cellStyle name="Normal 24 2 3" xfId="8597"/>
    <cellStyle name="Normal 24 2 3 2" xfId="8598"/>
    <cellStyle name="Normal 24 2 3 2 2" xfId="8599"/>
    <cellStyle name="Normal 24 2 3 2 3" xfId="8600"/>
    <cellStyle name="Normal 24 2 3 3" xfId="8601"/>
    <cellStyle name="Normal 24 2 3 4" xfId="8602"/>
    <cellStyle name="Normal 24 2 4" xfId="8603"/>
    <cellStyle name="Normal 24 2 4 2" xfId="8604"/>
    <cellStyle name="Normal 24 2 4 3" xfId="8605"/>
    <cellStyle name="Normal 24 2 5" xfId="8606"/>
    <cellStyle name="Normal 24 2 6" xfId="8607"/>
    <cellStyle name="Normal 24 3" xfId="8608"/>
    <cellStyle name="Normal 24 3 2" xfId="8609"/>
    <cellStyle name="Normal 24 3 2 2" xfId="8610"/>
    <cellStyle name="Normal 24 3 2 2 2" xfId="8611"/>
    <cellStyle name="Normal 24 3 2 2 3" xfId="8612"/>
    <cellStyle name="Normal 24 3 2 3" xfId="8613"/>
    <cellStyle name="Normal 24 3 2 4" xfId="8614"/>
    <cellStyle name="Normal 24 3 3" xfId="8615"/>
    <cellStyle name="Normal 24 3 3 2" xfId="8616"/>
    <cellStyle name="Normal 24 3 3 3" xfId="8617"/>
    <cellStyle name="Normal 24 3 4" xfId="8618"/>
    <cellStyle name="Normal 24 3 5" xfId="8619"/>
    <cellStyle name="Normal 24 4" xfId="8620"/>
    <cellStyle name="Normal 24 4 2" xfId="8621"/>
    <cellStyle name="Normal 24 4 2 2" xfId="8622"/>
    <cellStyle name="Normal 24 4 2 3" xfId="8623"/>
    <cellStyle name="Normal 24 4 3" xfId="8624"/>
    <cellStyle name="Normal 24 4 4" xfId="8625"/>
    <cellStyle name="Normal 24 5" xfId="8626"/>
    <cellStyle name="Normal 24 5 2" xfId="8627"/>
    <cellStyle name="Normal 24 5 3" xfId="8628"/>
    <cellStyle name="Normal 24 6" xfId="8629"/>
    <cellStyle name="Normal 24 7" xfId="8630"/>
    <cellStyle name="Normal 25" xfId="8631"/>
    <cellStyle name="Normal 25 2" xfId="8632"/>
    <cellStyle name="Normal 25 2 2" xfId="8633"/>
    <cellStyle name="Normal 25 2 2 2" xfId="8634"/>
    <cellStyle name="Normal 25 2 2 2 2" xfId="8635"/>
    <cellStyle name="Normal 25 2 2 2 3" xfId="8636"/>
    <cellStyle name="Normal 25 2 2 3" xfId="8637"/>
    <cellStyle name="Normal 25 2 2 4" xfId="8638"/>
    <cellStyle name="Normal 25 2 3" xfId="8639"/>
    <cellStyle name="Normal 25 2 3 2" xfId="8640"/>
    <cellStyle name="Normal 25 2 3 3" xfId="8641"/>
    <cellStyle name="Normal 25 2 4" xfId="8642"/>
    <cellStyle name="Normal 25 2 5" xfId="8643"/>
    <cellStyle name="Normal 25 3" xfId="8644"/>
    <cellStyle name="Normal 25 3 2" xfId="8645"/>
    <cellStyle name="Normal 25 3 2 2" xfId="8646"/>
    <cellStyle name="Normal 25 3 2 3" xfId="8647"/>
    <cellStyle name="Normal 25 3 3" xfId="8648"/>
    <cellStyle name="Normal 25 3 4" xfId="8649"/>
    <cellStyle name="Normal 25 4" xfId="8650"/>
    <cellStyle name="Normal 25 4 2" xfId="8651"/>
    <cellStyle name="Normal 25 4 3" xfId="8652"/>
    <cellStyle name="Normal 25 5" xfId="8653"/>
    <cellStyle name="Normal 25 6" xfId="8654"/>
    <cellStyle name="Normal 26" xfId="8655"/>
    <cellStyle name="Normal 26 2" xfId="8656"/>
    <cellStyle name="Normal 26 2 2" xfId="8657"/>
    <cellStyle name="Normal 26 2 2 2" xfId="8658"/>
    <cellStyle name="Normal 26 2 2 3" xfId="8659"/>
    <cellStyle name="Normal 26 2 3" xfId="8660"/>
    <cellStyle name="Normal 26 2 4" xfId="8661"/>
    <cellStyle name="Normal 26 3" xfId="8662"/>
    <cellStyle name="Normal 26 3 2" xfId="8663"/>
    <cellStyle name="Normal 26 3 3" xfId="8664"/>
    <cellStyle name="Normal 27" xfId="8665"/>
    <cellStyle name="Normal 27 2" xfId="8666"/>
    <cellStyle name="Normal 27 2 2" xfId="8667"/>
    <cellStyle name="Normal 27 2 2 2" xfId="8668"/>
    <cellStyle name="Normal 27 2 2 2 2" xfId="8669"/>
    <cellStyle name="Normal 27 2 2 2 3" xfId="8670"/>
    <cellStyle name="Normal 27 2 2 3" xfId="8671"/>
    <cellStyle name="Normal 27 2 2 4" xfId="8672"/>
    <cellStyle name="Normal 27 2 3" xfId="8673"/>
    <cellStyle name="Normal 27 2 3 2" xfId="8674"/>
    <cellStyle name="Normal 27 2 3 3" xfId="8675"/>
    <cellStyle name="Normal 27 2 4" xfId="8676"/>
    <cellStyle name="Normal 27 2 5" xfId="8677"/>
    <cellStyle name="Normal 27 3" xfId="8678"/>
    <cellStyle name="Normal 27 3 2" xfId="8679"/>
    <cellStyle name="Normal 27 3 2 2" xfId="8680"/>
    <cellStyle name="Normal 27 3 2 3" xfId="8681"/>
    <cellStyle name="Normal 27 3 3" xfId="8682"/>
    <cellStyle name="Normal 27 3 4" xfId="8683"/>
    <cellStyle name="Normal 27 4" xfId="8684"/>
    <cellStyle name="Normal 27 4 2" xfId="8685"/>
    <cellStyle name="Normal 27 4 3" xfId="8686"/>
    <cellStyle name="Normal 27 5" xfId="8687"/>
    <cellStyle name="Normal 27 6" xfId="8688"/>
    <cellStyle name="Normal 28" xfId="8689"/>
    <cellStyle name="Normal 28 2" xfId="8690"/>
    <cellStyle name="Normal 28 2 2" xfId="8691"/>
    <cellStyle name="Normal 28 2 2 2" xfId="8692"/>
    <cellStyle name="Normal 28 2 2 3" xfId="8693"/>
    <cellStyle name="Normal 28 3" xfId="8694"/>
    <cellStyle name="Normal 28 3 2" xfId="8695"/>
    <cellStyle name="Normal 28 3 3" xfId="8696"/>
    <cellStyle name="Normal 29" xfId="8697"/>
    <cellStyle name="Normal 29 2" xfId="8698"/>
    <cellStyle name="Normal 29 2 2" xfId="8699"/>
    <cellStyle name="Normal 29 2 2 2" xfId="8700"/>
    <cellStyle name="Normal 29 2 2 2 2" xfId="8701"/>
    <cellStyle name="Normal 29 2 2 2 3" xfId="8702"/>
    <cellStyle name="Normal 29 2 2 3" xfId="8703"/>
    <cellStyle name="Normal 29 2 2 4" xfId="8704"/>
    <cellStyle name="Normal 29 2 3" xfId="8705"/>
    <cellStyle name="Normal 29 2 3 2" xfId="8706"/>
    <cellStyle name="Normal 29 2 3 3" xfId="8707"/>
    <cellStyle name="Normal 29 2 4" xfId="8708"/>
    <cellStyle name="Normal 29 2 5" xfId="8709"/>
    <cellStyle name="Normal 29 3" xfId="8710"/>
    <cellStyle name="Normal 29 3 2" xfId="8711"/>
    <cellStyle name="Normal 29 3 2 2" xfId="8712"/>
    <cellStyle name="Normal 29 3 2 3" xfId="8713"/>
    <cellStyle name="Normal 29 3 3" xfId="8714"/>
    <cellStyle name="Normal 29 3 4" xfId="8715"/>
    <cellStyle name="Normal 29 4" xfId="8716"/>
    <cellStyle name="Normal 29 4 2" xfId="8717"/>
    <cellStyle name="Normal 29 4 3" xfId="8718"/>
    <cellStyle name="Normal 29 5" xfId="8719"/>
    <cellStyle name="Normal 29 6" xfId="8720"/>
    <cellStyle name="Normal 3" xfId="119"/>
    <cellStyle name="Normal 3 10" xfId="8721"/>
    <cellStyle name="Normal 3 11" xfId="8722"/>
    <cellStyle name="Normal 3 12" xfId="8723"/>
    <cellStyle name="Normal 3 13" xfId="8724"/>
    <cellStyle name="Normal 3 14" xfId="8725"/>
    <cellStyle name="Normal 3 2" xfId="120"/>
    <cellStyle name="Normal 3 2 10" xfId="8726"/>
    <cellStyle name="Normal 3 2 10 2" xfId="8727"/>
    <cellStyle name="Normal 3 2 10 2 2" xfId="8728"/>
    <cellStyle name="Normal 3 2 10 2 3" xfId="8729"/>
    <cellStyle name="Normal 3 2 10 3" xfId="8730"/>
    <cellStyle name="Normal 3 2 10 4" xfId="8731"/>
    <cellStyle name="Normal 3 2 11" xfId="8732"/>
    <cellStyle name="Normal 3 2 11 2" xfId="8733"/>
    <cellStyle name="Normal 3 2 11 2 2" xfId="8734"/>
    <cellStyle name="Normal 3 2 11 2 3" xfId="8735"/>
    <cellStyle name="Normal 3 2 11 3" xfId="8736"/>
    <cellStyle name="Normal 3 2 11 4" xfId="8737"/>
    <cellStyle name="Normal 3 2 12" xfId="8738"/>
    <cellStyle name="Normal 3 2 12 2" xfId="8739"/>
    <cellStyle name="Normal 3 2 12 2 2" xfId="8740"/>
    <cellStyle name="Normal 3 2 12 2 3" xfId="8741"/>
    <cellStyle name="Normal 3 2 12 3" xfId="8742"/>
    <cellStyle name="Normal 3 2 12 4" xfId="8743"/>
    <cellStyle name="Normal 3 2 13" xfId="8744"/>
    <cellStyle name="Normal 3 2 13 2" xfId="8745"/>
    <cellStyle name="Normal 3 2 13 3" xfId="8746"/>
    <cellStyle name="Normal 3 2 2" xfId="121"/>
    <cellStyle name="Normal 3 2 2 10" xfId="8747"/>
    <cellStyle name="Normal 3 2 2 10 2" xfId="8748"/>
    <cellStyle name="Normal 3 2 2 10 2 2" xfId="8749"/>
    <cellStyle name="Normal 3 2 2 10 2 3" xfId="8750"/>
    <cellStyle name="Normal 3 2 2 10 3" xfId="8751"/>
    <cellStyle name="Normal 3 2 2 10 4" xfId="8752"/>
    <cellStyle name="Normal 3 2 2 11" xfId="8753"/>
    <cellStyle name="Normal 3 2 2 11 2" xfId="8754"/>
    <cellStyle name="Normal 3 2 2 11 2 2" xfId="8755"/>
    <cellStyle name="Normal 3 2 2 11 2 3" xfId="8756"/>
    <cellStyle name="Normal 3 2 2 11 3" xfId="8757"/>
    <cellStyle name="Normal 3 2 2 11 4" xfId="8758"/>
    <cellStyle name="Normal 3 2 2 12" xfId="8759"/>
    <cellStyle name="Normal 3 2 2 12 2" xfId="8760"/>
    <cellStyle name="Normal 3 2 2 12 3" xfId="8761"/>
    <cellStyle name="Normal 3 2 2 2" xfId="8762"/>
    <cellStyle name="Normal 3 2 2 2 2" xfId="8763"/>
    <cellStyle name="Normal 3 2 2 2 2 2" xfId="8764"/>
    <cellStyle name="Normal 3 2 2 2 2 3" xfId="8765"/>
    <cellStyle name="Normal 3 2 2 2 3" xfId="8766"/>
    <cellStyle name="Normal 3 2 2 2 4" xfId="8767"/>
    <cellStyle name="Normal 3 2 2 3" xfId="8768"/>
    <cellStyle name="Normal 3 2 2 3 2" xfId="8769"/>
    <cellStyle name="Normal 3 2 2 3 2 2" xfId="8770"/>
    <cellStyle name="Normal 3 2 2 3 2 3" xfId="8771"/>
    <cellStyle name="Normal 3 2 2 3 3" xfId="8772"/>
    <cellStyle name="Normal 3 2 2 3 4" xfId="8773"/>
    <cellStyle name="Normal 3 2 2 4" xfId="8774"/>
    <cellStyle name="Normal 3 2 2 4 2" xfId="8775"/>
    <cellStyle name="Normal 3 2 2 4 2 2" xfId="8776"/>
    <cellStyle name="Normal 3 2 2 4 2 3" xfId="8777"/>
    <cellStyle name="Normal 3 2 2 4 3" xfId="8778"/>
    <cellStyle name="Normal 3 2 2 4 4" xfId="8779"/>
    <cellStyle name="Normal 3 2 2 5" xfId="8780"/>
    <cellStyle name="Normal 3 2 2 5 2" xfId="8781"/>
    <cellStyle name="Normal 3 2 2 5 2 2" xfId="8782"/>
    <cellStyle name="Normal 3 2 2 5 2 3" xfId="8783"/>
    <cellStyle name="Normal 3 2 2 5 3" xfId="8784"/>
    <cellStyle name="Normal 3 2 2 5 4" xfId="8785"/>
    <cellStyle name="Normal 3 2 2 6" xfId="8786"/>
    <cellStyle name="Normal 3 2 2 6 2" xfId="8787"/>
    <cellStyle name="Normal 3 2 2 6 2 2" xfId="8788"/>
    <cellStyle name="Normal 3 2 2 6 2 3" xfId="8789"/>
    <cellStyle name="Normal 3 2 2 6 3" xfId="8790"/>
    <cellStyle name="Normal 3 2 2 6 4" xfId="8791"/>
    <cellStyle name="Normal 3 2 2 7" xfId="8792"/>
    <cellStyle name="Normal 3 2 2 7 2" xfId="8793"/>
    <cellStyle name="Normal 3 2 2 7 2 2" xfId="8794"/>
    <cellStyle name="Normal 3 2 2 7 2 3" xfId="8795"/>
    <cellStyle name="Normal 3 2 2 7 3" xfId="8796"/>
    <cellStyle name="Normal 3 2 2 7 4" xfId="8797"/>
    <cellStyle name="Normal 3 2 2 8" xfId="8798"/>
    <cellStyle name="Normal 3 2 2 8 2" xfId="8799"/>
    <cellStyle name="Normal 3 2 2 8 2 2" xfId="8800"/>
    <cellStyle name="Normal 3 2 2 8 2 3" xfId="8801"/>
    <cellStyle name="Normal 3 2 2 8 3" xfId="8802"/>
    <cellStyle name="Normal 3 2 2 8 4" xfId="8803"/>
    <cellStyle name="Normal 3 2 2 9" xfId="8804"/>
    <cellStyle name="Normal 3 2 2 9 2" xfId="8805"/>
    <cellStyle name="Normal 3 2 2 9 2 2" xfId="8806"/>
    <cellStyle name="Normal 3 2 2 9 2 3" xfId="8807"/>
    <cellStyle name="Normal 3 2 2 9 3" xfId="8808"/>
    <cellStyle name="Normal 3 2 2 9 4" xfId="8809"/>
    <cellStyle name="Normal 3 2 3" xfId="8810"/>
    <cellStyle name="Normal 3 2 3 2" xfId="8811"/>
    <cellStyle name="Normal 3 2 3 2 2" xfId="8812"/>
    <cellStyle name="Normal 3 2 3 2 3" xfId="8813"/>
    <cellStyle name="Normal 3 2 4" xfId="8814"/>
    <cellStyle name="Normal 3 2 4 2" xfId="8815"/>
    <cellStyle name="Normal 3 2 4 2 2" xfId="8816"/>
    <cellStyle name="Normal 3 2 4 2 3" xfId="8817"/>
    <cellStyle name="Normal 3 2 5" xfId="8818"/>
    <cellStyle name="Normal 3 2 5 2" xfId="8819"/>
    <cellStyle name="Normal 3 2 5 2 2" xfId="8820"/>
    <cellStyle name="Normal 3 2 5 2 3" xfId="8821"/>
    <cellStyle name="Normal 3 2 5 3" xfId="8822"/>
    <cellStyle name="Normal 3 2 5 4" xfId="8823"/>
    <cellStyle name="Normal 3 2 6" xfId="8824"/>
    <cellStyle name="Normal 3 2 6 2" xfId="8825"/>
    <cellStyle name="Normal 3 2 6 2 2" xfId="8826"/>
    <cellStyle name="Normal 3 2 6 2 3" xfId="8827"/>
    <cellStyle name="Normal 3 2 6 3" xfId="8828"/>
    <cellStyle name="Normal 3 2 6 4" xfId="8829"/>
    <cellStyle name="Normal 3 2 7" xfId="8830"/>
    <cellStyle name="Normal 3 2 7 2" xfId="8831"/>
    <cellStyle name="Normal 3 2 7 2 2" xfId="8832"/>
    <cellStyle name="Normal 3 2 7 2 3" xfId="8833"/>
    <cellStyle name="Normal 3 2 7 3" xfId="8834"/>
    <cellStyle name="Normal 3 2 7 4" xfId="8835"/>
    <cellStyle name="Normal 3 2 8" xfId="8836"/>
    <cellStyle name="Normal 3 2 8 2" xfId="8837"/>
    <cellStyle name="Normal 3 2 8 2 2" xfId="8838"/>
    <cellStyle name="Normal 3 2 8 2 3" xfId="8839"/>
    <cellStyle name="Normal 3 2 8 3" xfId="8840"/>
    <cellStyle name="Normal 3 2 8 4" xfId="8841"/>
    <cellStyle name="Normal 3 2 9" xfId="8842"/>
    <cellStyle name="Normal 3 2 9 2" xfId="8843"/>
    <cellStyle name="Normal 3 2 9 2 2" xfId="8844"/>
    <cellStyle name="Normal 3 2 9 2 3" xfId="8845"/>
    <cellStyle name="Normal 3 2 9 3" xfId="8846"/>
    <cellStyle name="Normal 3 2 9 4" xfId="8847"/>
    <cellStyle name="Normal 3 3" xfId="122"/>
    <cellStyle name="Normal 3 3 10" xfId="8848"/>
    <cellStyle name="Normal 3 3 11" xfId="8849"/>
    <cellStyle name="Normal 3 3 12" xfId="8850"/>
    <cellStyle name="Normal 3 3 2" xfId="8851"/>
    <cellStyle name="Normal 3 3 3" xfId="8852"/>
    <cellStyle name="Normal 3 3 4" xfId="8853"/>
    <cellStyle name="Normal 3 3 5" xfId="8854"/>
    <cellStyle name="Normal 3 3 6" xfId="8855"/>
    <cellStyle name="Normal 3 3 7" xfId="8856"/>
    <cellStyle name="Normal 3 3 8" xfId="8857"/>
    <cellStyle name="Normal 3 3 9" xfId="8858"/>
    <cellStyle name="Normal 3 4" xfId="123"/>
    <cellStyle name="Normal 3 4 2" xfId="8859"/>
    <cellStyle name="Normal 3 4 2 2" xfId="8860"/>
    <cellStyle name="Normal 3 4 2 2 2" xfId="8861"/>
    <cellStyle name="Normal 3 4 2 2 2 2" xfId="8862"/>
    <cellStyle name="Normal 3 4 2 2 2 2 2" xfId="8863"/>
    <cellStyle name="Normal 3 4 2 2 2 2 3" xfId="8864"/>
    <cellStyle name="Normal 3 4 2 2 2 3" xfId="8865"/>
    <cellStyle name="Normal 3 4 2 2 2 4" xfId="8866"/>
    <cellStyle name="Normal 3 4 2 2 3" xfId="8867"/>
    <cellStyle name="Normal 3 4 2 2 3 2" xfId="8868"/>
    <cellStyle name="Normal 3 4 2 2 3 3" xfId="8869"/>
    <cellStyle name="Normal 3 4 2 2 4" xfId="8870"/>
    <cellStyle name="Normal 3 4 2 2 5" xfId="8871"/>
    <cellStyle name="Normal 3 4 2 3" xfId="8872"/>
    <cellStyle name="Normal 3 4 2 3 2" xfId="8873"/>
    <cellStyle name="Normal 3 4 2 3 2 2" xfId="8874"/>
    <cellStyle name="Normal 3 4 2 3 2 3" xfId="8875"/>
    <cellStyle name="Normal 3 4 2 3 3" xfId="8876"/>
    <cellStyle name="Normal 3 4 2 3 4" xfId="8877"/>
    <cellStyle name="Normal 3 4 2 4" xfId="8878"/>
    <cellStyle name="Normal 3 4 2 4 2" xfId="8879"/>
    <cellStyle name="Normal 3 4 2 4 3" xfId="8880"/>
    <cellStyle name="Normal 3 4 2 5" xfId="8881"/>
    <cellStyle name="Normal 3 4 2 6" xfId="8882"/>
    <cellStyle name="Normal 3 4 3" xfId="8883"/>
    <cellStyle name="Normal 3 4 3 2" xfId="8884"/>
    <cellStyle name="Normal 3 4 3 2 2" xfId="8885"/>
    <cellStyle name="Normal 3 4 3 2 2 2" xfId="8886"/>
    <cellStyle name="Normal 3 4 3 2 2 2 2" xfId="8887"/>
    <cellStyle name="Normal 3 4 3 2 2 2 3" xfId="8888"/>
    <cellStyle name="Normal 3 4 3 2 2 3" xfId="8889"/>
    <cellStyle name="Normal 3 4 3 2 2 4" xfId="8890"/>
    <cellStyle name="Normal 3 4 3 2 3" xfId="8891"/>
    <cellStyle name="Normal 3 4 3 2 3 2" xfId="8892"/>
    <cellStyle name="Normal 3 4 3 2 3 3" xfId="8893"/>
    <cellStyle name="Normal 3 4 3 2 4" xfId="8894"/>
    <cellStyle name="Normal 3 4 3 2 5" xfId="8895"/>
    <cellStyle name="Normal 3 4 3 3" xfId="8896"/>
    <cellStyle name="Normal 3 4 3 3 2" xfId="8897"/>
    <cellStyle name="Normal 3 4 3 3 2 2" xfId="8898"/>
    <cellStyle name="Normal 3 4 3 3 2 3" xfId="8899"/>
    <cellStyle name="Normal 3 4 3 3 3" xfId="8900"/>
    <cellStyle name="Normal 3 4 3 3 4" xfId="8901"/>
    <cellStyle name="Normal 3 4 3 4" xfId="8902"/>
    <cellStyle name="Normal 3 4 3 4 2" xfId="8903"/>
    <cellStyle name="Normal 3 4 3 4 3" xfId="8904"/>
    <cellStyle name="Normal 3 4 3 5" xfId="8905"/>
    <cellStyle name="Normal 3 4 3 6" xfId="8906"/>
    <cellStyle name="Normal 3 4 4" xfId="8907"/>
    <cellStyle name="Normal 3 4 4 2" xfId="8908"/>
    <cellStyle name="Normal 3 4 4 2 2" xfId="8909"/>
    <cellStyle name="Normal 3 4 4 2 2 2" xfId="8910"/>
    <cellStyle name="Normal 3 4 4 2 2 3" xfId="8911"/>
    <cellStyle name="Normal 3 4 4 2 3" xfId="8912"/>
    <cellStyle name="Normal 3 4 4 2 4" xfId="8913"/>
    <cellStyle name="Normal 3 4 4 3" xfId="8914"/>
    <cellStyle name="Normal 3 4 4 3 2" xfId="8915"/>
    <cellStyle name="Normal 3 4 4 3 3" xfId="8916"/>
    <cellStyle name="Normal 3 4 4 4" xfId="8917"/>
    <cellStyle name="Normal 3 4 4 5" xfId="8918"/>
    <cellStyle name="Normal 3 4 5" xfId="8919"/>
    <cellStyle name="Normal 3 4 5 2" xfId="8920"/>
    <cellStyle name="Normal 3 4 5 2 2" xfId="8921"/>
    <cellStyle name="Normal 3 4 5 2 3" xfId="8922"/>
    <cellStyle name="Normal 3 4 5 3" xfId="8923"/>
    <cellStyle name="Normal 3 4 5 4" xfId="8924"/>
    <cellStyle name="Normal 3 4 6" xfId="8925"/>
    <cellStyle name="Normal 3 4 6 2" xfId="8926"/>
    <cellStyle name="Normal 3 4 6 3" xfId="8927"/>
    <cellStyle name="Normal 3 4 7" xfId="8928"/>
    <cellStyle name="Normal 3 4 8" xfId="8929"/>
    <cellStyle name="Normal 3 5" xfId="8930"/>
    <cellStyle name="Normal 3 6" xfId="8931"/>
    <cellStyle name="Normal 3 7" xfId="8932"/>
    <cellStyle name="Normal 3 8" xfId="8933"/>
    <cellStyle name="Normal 3 9" xfId="8934"/>
    <cellStyle name="Normal 30" xfId="8935"/>
    <cellStyle name="Normal 30 2" xfId="8936"/>
    <cellStyle name="Normal 30 2 2" xfId="8937"/>
    <cellStyle name="Normal 30 2 2 2" xfId="8938"/>
    <cellStyle name="Normal 30 2 2 2 2" xfId="8939"/>
    <cellStyle name="Normal 30 2 2 2 3" xfId="8940"/>
    <cellStyle name="Normal 30 2 2 3" xfId="8941"/>
    <cellStyle name="Normal 30 2 2 4" xfId="8942"/>
    <cellStyle name="Normal 30 2 3" xfId="8943"/>
    <cellStyle name="Normal 30 2 3 2" xfId="8944"/>
    <cellStyle name="Normal 30 2 3 3" xfId="8945"/>
    <cellStyle name="Normal 30 2 4" xfId="8946"/>
    <cellStyle name="Normal 30 2 5" xfId="8947"/>
    <cellStyle name="Normal 30 3" xfId="8948"/>
    <cellStyle name="Normal 30 3 2" xfId="8949"/>
    <cellStyle name="Normal 30 3 2 2" xfId="8950"/>
    <cellStyle name="Normal 30 3 2 3" xfId="8951"/>
    <cellStyle name="Normal 30 3 3" xfId="8952"/>
    <cellStyle name="Normal 30 3 4" xfId="8953"/>
    <cellStyle name="Normal 30 4" xfId="8954"/>
    <cellStyle name="Normal 30 4 2" xfId="8955"/>
    <cellStyle name="Normal 30 4 3" xfId="8956"/>
    <cellStyle name="Normal 30 5" xfId="8957"/>
    <cellStyle name="Normal 30 6" xfId="8958"/>
    <cellStyle name="Normal 31" xfId="8959"/>
    <cellStyle name="Normal 31 2" xfId="8960"/>
    <cellStyle name="Normal 31 2 2" xfId="8961"/>
    <cellStyle name="Normal 31 2 2 2" xfId="8962"/>
    <cellStyle name="Normal 31 2 2 2 2" xfId="8963"/>
    <cellStyle name="Normal 31 2 2 2 3" xfId="8964"/>
    <cellStyle name="Normal 31 2 2 3" xfId="8965"/>
    <cellStyle name="Normal 31 2 2 4" xfId="8966"/>
    <cellStyle name="Normal 31 2 3" xfId="8967"/>
    <cellStyle name="Normal 31 2 3 2" xfId="8968"/>
    <cellStyle name="Normal 31 2 3 3" xfId="8969"/>
    <cellStyle name="Normal 31 2 4" xfId="8970"/>
    <cellStyle name="Normal 31 2 5" xfId="8971"/>
    <cellStyle name="Normal 31 3" xfId="8972"/>
    <cellStyle name="Normal 31 3 2" xfId="8973"/>
    <cellStyle name="Normal 31 3 2 2" xfId="8974"/>
    <cellStyle name="Normal 31 3 2 3" xfId="8975"/>
    <cellStyle name="Normal 31 3 3" xfId="8976"/>
    <cellStyle name="Normal 31 3 4" xfId="8977"/>
    <cellStyle name="Normal 31 4" xfId="8978"/>
    <cellStyle name="Normal 31 4 2" xfId="8979"/>
    <cellStyle name="Normal 31 4 3" xfId="8980"/>
    <cellStyle name="Normal 31 5" xfId="8981"/>
    <cellStyle name="Normal 31 6" xfId="8982"/>
    <cellStyle name="Normal 32" xfId="8983"/>
    <cellStyle name="Normal 32 2" xfId="8984"/>
    <cellStyle name="Normal 32 2 2" xfId="8985"/>
    <cellStyle name="Normal 32 2 2 2" xfId="8986"/>
    <cellStyle name="Normal 32 2 2 3" xfId="8987"/>
    <cellStyle name="Normal 32 2 3" xfId="8988"/>
    <cellStyle name="Normal 32 2 4" xfId="8989"/>
    <cellStyle name="Normal 32 3" xfId="8990"/>
    <cellStyle name="Normal 32 3 2" xfId="8991"/>
    <cellStyle name="Normal 32 3 3" xfId="8992"/>
    <cellStyle name="Normal 32 4" xfId="8993"/>
    <cellStyle name="Normal 32 5" xfId="8994"/>
    <cellStyle name="Normal 33" xfId="8995"/>
    <cellStyle name="Normal 33 2" xfId="8996"/>
    <cellStyle name="Normal 33 2 2" xfId="8997"/>
    <cellStyle name="Normal 33 2 2 2" xfId="8998"/>
    <cellStyle name="Normal 33 2 2 3" xfId="8999"/>
    <cellStyle name="Normal 33 2 3" xfId="9000"/>
    <cellStyle name="Normal 33 2 3 2" xfId="9001"/>
    <cellStyle name="Normal 33 2 3 3" xfId="9002"/>
    <cellStyle name="Normal 33 2 4" xfId="9003"/>
    <cellStyle name="Normal 33 2 5" xfId="9004"/>
    <cellStyle name="Normal 33 3" xfId="9005"/>
    <cellStyle name="Normal 33 3 2" xfId="9006"/>
    <cellStyle name="Normal 33 3 3" xfId="9007"/>
    <cellStyle name="Normal 33 4" xfId="9008"/>
    <cellStyle name="Normal 33 4 2" xfId="9009"/>
    <cellStyle name="Normal 33 4 3" xfId="9010"/>
    <cellStyle name="Normal 33 5" xfId="9011"/>
    <cellStyle name="Normal 33 6" xfId="9012"/>
    <cellStyle name="Normal 34" xfId="9013"/>
    <cellStyle name="Normal 34 2" xfId="9014"/>
    <cellStyle name="Normal 34 2 2" xfId="9015"/>
    <cellStyle name="Normal 34 2 2 2" xfId="9016"/>
    <cellStyle name="Normal 34 2 2 2 2" xfId="9017"/>
    <cellStyle name="Normal 34 2 2 2 3" xfId="9018"/>
    <cellStyle name="Normal 34 2 2 3" xfId="9019"/>
    <cellStyle name="Normal 34 2 2 4" xfId="9020"/>
    <cellStyle name="Normal 34 2 3" xfId="9021"/>
    <cellStyle name="Normal 34 2 3 2" xfId="9022"/>
    <cellStyle name="Normal 34 2 3 3" xfId="9023"/>
    <cellStyle name="Normal 34 2 4" xfId="9024"/>
    <cellStyle name="Normal 34 2 5" xfId="9025"/>
    <cellStyle name="Normal 34 3" xfId="9026"/>
    <cellStyle name="Normal 34 3 2" xfId="9027"/>
    <cellStyle name="Normal 34 3 2 2" xfId="9028"/>
    <cellStyle name="Normal 34 3 2 3" xfId="9029"/>
    <cellStyle name="Normal 34 3 3" xfId="9030"/>
    <cellStyle name="Normal 34 3 4" xfId="9031"/>
    <cellStyle name="Normal 34 4" xfId="9032"/>
    <cellStyle name="Normal 34 4 2" xfId="9033"/>
    <cellStyle name="Normal 34 4 3" xfId="9034"/>
    <cellStyle name="Normal 34 5" xfId="9035"/>
    <cellStyle name="Normal 34 6" xfId="9036"/>
    <cellStyle name="Normal 35" xfId="9037"/>
    <cellStyle name="Normal 35 2" xfId="9038"/>
    <cellStyle name="Normal 35 2 2" xfId="9039"/>
    <cellStyle name="Normal 35 2 2 2" xfId="9040"/>
    <cellStyle name="Normal 35 2 2 3" xfId="9041"/>
    <cellStyle name="Normal 35 2 3" xfId="9042"/>
    <cellStyle name="Normal 35 2 3 2" xfId="9043"/>
    <cellStyle name="Normal 35 2 3 3" xfId="9044"/>
    <cellStyle name="Normal 35 2 4" xfId="9045"/>
    <cellStyle name="Normal 35 2 5" xfId="9046"/>
    <cellStyle name="Normal 35 3" xfId="9047"/>
    <cellStyle name="Normal 35 3 2" xfId="9048"/>
    <cellStyle name="Normal 35 3 3" xfId="9049"/>
    <cellStyle name="Normal 35 4" xfId="9050"/>
    <cellStyle name="Normal 35 4 2" xfId="9051"/>
    <cellStyle name="Normal 35 4 3" xfId="9052"/>
    <cellStyle name="Normal 35 5" xfId="9053"/>
    <cellStyle name="Normal 35 6" xfId="9054"/>
    <cellStyle name="Normal 36" xfId="9055"/>
    <cellStyle name="Normal 36 2" xfId="9056"/>
    <cellStyle name="Normal 36 2 2" xfId="9057"/>
    <cellStyle name="Normal 36 2 3" xfId="9058"/>
    <cellStyle name="Normal 36 3" xfId="9059"/>
    <cellStyle name="Normal 36 3 2" xfId="9060"/>
    <cellStyle name="Normal 36 3 3" xfId="9061"/>
    <cellStyle name="Normal 36 4" xfId="9062"/>
    <cellStyle name="Normal 36 5" xfId="9063"/>
    <cellStyle name="Normal 37" xfId="9064"/>
    <cellStyle name="Normal 37 2" xfId="9065"/>
    <cellStyle name="Normal 37 2 2" xfId="9066"/>
    <cellStyle name="Normal 37 2 3" xfId="9067"/>
    <cellStyle name="Normal 37 3" xfId="9068"/>
    <cellStyle name="Normal 37 3 2" xfId="9069"/>
    <cellStyle name="Normal 37 3 3" xfId="9070"/>
    <cellStyle name="Normal 37 4" xfId="9071"/>
    <cellStyle name="Normal 37 5" xfId="9072"/>
    <cellStyle name="Normal 38" xfId="9073"/>
    <cellStyle name="Normal 38 2" xfId="9074"/>
    <cellStyle name="Normal 38 2 2" xfId="9075"/>
    <cellStyle name="Normal 38 2 3" xfId="9076"/>
    <cellStyle name="Normal 38 3" xfId="9077"/>
    <cellStyle name="Normal 38 3 2" xfId="9078"/>
    <cellStyle name="Normal 38 3 3" xfId="9079"/>
    <cellStyle name="Normal 38 4" xfId="9080"/>
    <cellStyle name="Normal 38 5" xfId="9081"/>
    <cellStyle name="Normal 39" xfId="9082"/>
    <cellStyle name="Normal 39 2" xfId="9083"/>
    <cellStyle name="Normal 39 3" xfId="9084"/>
    <cellStyle name="Normal 39 4" xfId="9085"/>
    <cellStyle name="Normal 4" xfId="9"/>
    <cellStyle name="Normal 4 10" xfId="9086"/>
    <cellStyle name="Normal 4 11" xfId="9087"/>
    <cellStyle name="Normal 4 12" xfId="9088"/>
    <cellStyle name="Normal 4 2" xfId="9089"/>
    <cellStyle name="Normal 4 2 2" xfId="9090"/>
    <cellStyle name="Normal 4 2 2 2" xfId="9091"/>
    <cellStyle name="Normal 4 2 2 2 2" xfId="9092"/>
    <cellStyle name="Normal 4 2 2 2 2 2" xfId="9093"/>
    <cellStyle name="Normal 4 2 2 2 2 3" xfId="9094"/>
    <cellStyle name="Normal 4 2 2 2 3" xfId="9095"/>
    <cellStyle name="Normal 4 2 2 2 4" xfId="9096"/>
    <cellStyle name="Normal 4 2 2 3" xfId="9097"/>
    <cellStyle name="Normal 4 2 2 3 2" xfId="9098"/>
    <cellStyle name="Normal 4 2 2 3 3" xfId="9099"/>
    <cellStyle name="Normal 4 2 2 4" xfId="9100"/>
    <cellStyle name="Normal 4 2 2 5" xfId="9101"/>
    <cellStyle name="Normal 4 2 3" xfId="9102"/>
    <cellStyle name="Normal 4 2 3 2" xfId="9103"/>
    <cellStyle name="Normal 4 2 3 2 2" xfId="9104"/>
    <cellStyle name="Normal 4 2 3 2 3" xfId="9105"/>
    <cellStyle name="Normal 4 2 3 3" xfId="9106"/>
    <cellStyle name="Normal 4 2 3 4" xfId="9107"/>
    <cellStyle name="Normal 4 2 4" xfId="9108"/>
    <cellStyle name="Normal 4 2 4 2" xfId="9109"/>
    <cellStyle name="Normal 4 2 4 3" xfId="9110"/>
    <cellStyle name="Normal 4 2 5" xfId="9111"/>
    <cellStyle name="Normal 4 2 6" xfId="9112"/>
    <cellStyle name="Normal 4 2 7" xfId="9113"/>
    <cellStyle name="Normal 4 3" xfId="9114"/>
    <cellStyle name="Normal 4 4" xfId="9115"/>
    <cellStyle name="Normal 4 4 2" xfId="9116"/>
    <cellStyle name="Normal 4 4 2 2" xfId="9117"/>
    <cellStyle name="Normal 4 4 2 2 2" xfId="9118"/>
    <cellStyle name="Normal 4 4 2 2 3" xfId="9119"/>
    <cellStyle name="Normal 4 4 2 3" xfId="9120"/>
    <cellStyle name="Normal 4 4 2 4" xfId="9121"/>
    <cellStyle name="Normal 4 4 3" xfId="9122"/>
    <cellStyle name="Normal 4 4 3 2" xfId="9123"/>
    <cellStyle name="Normal 4 4 3 3" xfId="9124"/>
    <cellStyle name="Normal 4 4 4" xfId="9125"/>
    <cellStyle name="Normal 4 4 5" xfId="9126"/>
    <cellStyle name="Normal 4 5" xfId="9127"/>
    <cellStyle name="Normal 4 5 2" xfId="9128"/>
    <cellStyle name="Normal 4 5 2 2" xfId="9129"/>
    <cellStyle name="Normal 4 5 2 3" xfId="9130"/>
    <cellStyle name="Normal 4 5 3" xfId="9131"/>
    <cellStyle name="Normal 4 5 3 2" xfId="9132"/>
    <cellStyle name="Normal 4 5 3 3" xfId="9133"/>
    <cellStyle name="Normal 4 5 4" xfId="9134"/>
    <cellStyle name="Normal 4 5 5" xfId="9135"/>
    <cellStyle name="Normal 4 6" xfId="9136"/>
    <cellStyle name="Normal 4 7" xfId="9137"/>
    <cellStyle name="Normal 4 8" xfId="9138"/>
    <cellStyle name="Normal 4 9" xfId="9139"/>
    <cellStyle name="Normal 40" xfId="9140"/>
    <cellStyle name="Normal 40 2" xfId="9141"/>
    <cellStyle name="Normal 40 3" xfId="9142"/>
    <cellStyle name="Normal 40 4" xfId="9143"/>
    <cellStyle name="Normal 41" xfId="163"/>
    <cellStyle name="Normal 41 2" xfId="9144"/>
    <cellStyle name="Normal 42" xfId="9145"/>
    <cellStyle name="Normal 42 2" xfId="9146"/>
    <cellStyle name="Normal 43" xfId="9147"/>
    <cellStyle name="Normal 43 2" xfId="9148"/>
    <cellStyle name="Normal 43 2 2" xfId="9149"/>
    <cellStyle name="Normal 43 2 3" xfId="9150"/>
    <cellStyle name="Normal 43 3" xfId="9151"/>
    <cellStyle name="Normal 43 4" xfId="9152"/>
    <cellStyle name="Normal 44" xfId="9153"/>
    <cellStyle name="Normal 44 2" xfId="9154"/>
    <cellStyle name="Normal 44 2 2" xfId="9155"/>
    <cellStyle name="Normal 44 2 3" xfId="9156"/>
    <cellStyle name="Normal 44 3" xfId="9157"/>
    <cellStyle name="Normal 44 3 2" xfId="9158"/>
    <cellStyle name="Normal 44 3 3" xfId="9159"/>
    <cellStyle name="Normal 44 4" xfId="9160"/>
    <cellStyle name="Normal 44 5" xfId="9161"/>
    <cellStyle name="Normal 45" xfId="9162"/>
    <cellStyle name="Normal 45 2" xfId="9163"/>
    <cellStyle name="Normal 45 3" xfId="9164"/>
    <cellStyle name="Normal 45 4" xfId="9165"/>
    <cellStyle name="Normal 46" xfId="9166"/>
    <cellStyle name="Normal 46 2" xfId="9167"/>
    <cellStyle name="Normal 46 2 2" xfId="9168"/>
    <cellStyle name="Normal 46 2 3" xfId="9169"/>
    <cellStyle name="Normal 46 3" xfId="9170"/>
    <cellStyle name="Normal 46 4" xfId="9171"/>
    <cellStyle name="Normal 47" xfId="9172"/>
    <cellStyle name="Normal 47 2" xfId="9173"/>
    <cellStyle name="Normal 47 3" xfId="9174"/>
    <cellStyle name="Normal 47 4" xfId="9175"/>
    <cellStyle name="Normal 48" xfId="9176"/>
    <cellStyle name="Normal 48 2" xfId="9177"/>
    <cellStyle name="Normal 48 3" xfId="9178"/>
    <cellStyle name="Normal 48 4" xfId="9179"/>
    <cellStyle name="Normal 49" xfId="9180"/>
    <cellStyle name="Normal 49 2" xfId="9181"/>
    <cellStyle name="Normal 49 3" xfId="9182"/>
    <cellStyle name="Normal 5" xfId="124"/>
    <cellStyle name="Normal 5 10" xfId="9183"/>
    <cellStyle name="Normal 5 11" xfId="9184"/>
    <cellStyle name="Normal 5 2" xfId="125"/>
    <cellStyle name="Normal 5 2 2" xfId="9185"/>
    <cellStyle name="Normal 5 2 2 2" xfId="9186"/>
    <cellStyle name="Normal 5 2 2 2 2" xfId="9187"/>
    <cellStyle name="Normal 5 2 2 2 2 2" xfId="9188"/>
    <cellStyle name="Normal 5 2 2 2 2 2 2" xfId="9189"/>
    <cellStyle name="Normal 5 2 2 2 2 2 3" xfId="9190"/>
    <cellStyle name="Normal 5 2 2 2 2 3" xfId="9191"/>
    <cellStyle name="Normal 5 2 2 2 2 4" xfId="9192"/>
    <cellStyle name="Normal 5 2 2 2 3" xfId="9193"/>
    <cellStyle name="Normal 5 2 2 2 3 2" xfId="9194"/>
    <cellStyle name="Normal 5 2 2 2 3 3" xfId="9195"/>
    <cellStyle name="Normal 5 2 2 2 4" xfId="9196"/>
    <cellStyle name="Normal 5 2 2 2 5" xfId="9197"/>
    <cellStyle name="Normal 5 2 2 3" xfId="9198"/>
    <cellStyle name="Normal 5 2 2 3 2" xfId="9199"/>
    <cellStyle name="Normal 5 2 2 3 2 2" xfId="9200"/>
    <cellStyle name="Normal 5 2 2 3 2 3" xfId="9201"/>
    <cellStyle name="Normal 5 2 2 3 3" xfId="9202"/>
    <cellStyle name="Normal 5 2 2 3 4" xfId="9203"/>
    <cellStyle name="Normal 5 2 2 4" xfId="9204"/>
    <cellStyle name="Normal 5 2 2 4 2" xfId="9205"/>
    <cellStyle name="Normal 5 2 2 4 3" xfId="9206"/>
    <cellStyle name="Normal 5 2 2 5" xfId="9207"/>
    <cellStyle name="Normal 5 2 2 6" xfId="9208"/>
    <cellStyle name="Normal 5 2 3" xfId="9209"/>
    <cellStyle name="Normal 5 3" xfId="126"/>
    <cellStyle name="Normal 5 3 2" xfId="9210"/>
    <cellStyle name="Normal 5 3 2 2" xfId="9211"/>
    <cellStyle name="Normal 5 3 2 2 2" xfId="9212"/>
    <cellStyle name="Normal 5 3 2 2 2 2" xfId="9213"/>
    <cellStyle name="Normal 5 3 2 2 2 2 2" xfId="9214"/>
    <cellStyle name="Normal 5 3 2 2 2 2 3" xfId="9215"/>
    <cellStyle name="Normal 5 3 2 2 2 3" xfId="9216"/>
    <cellStyle name="Normal 5 3 2 2 2 4" xfId="9217"/>
    <cellStyle name="Normal 5 3 2 2 3" xfId="9218"/>
    <cellStyle name="Normal 5 3 2 2 3 2" xfId="9219"/>
    <cellStyle name="Normal 5 3 2 2 3 3" xfId="9220"/>
    <cellStyle name="Normal 5 3 2 2 4" xfId="9221"/>
    <cellStyle name="Normal 5 3 2 2 5" xfId="9222"/>
    <cellStyle name="Normal 5 3 2 3" xfId="9223"/>
    <cellStyle name="Normal 5 3 2 3 2" xfId="9224"/>
    <cellStyle name="Normal 5 3 2 3 2 2" xfId="9225"/>
    <cellStyle name="Normal 5 3 2 3 2 3" xfId="9226"/>
    <cellStyle name="Normal 5 3 2 3 3" xfId="9227"/>
    <cellStyle name="Normal 5 3 2 3 4" xfId="9228"/>
    <cellStyle name="Normal 5 3 2 4" xfId="9229"/>
    <cellStyle name="Normal 5 3 2 4 2" xfId="9230"/>
    <cellStyle name="Normal 5 3 2 4 3" xfId="9231"/>
    <cellStyle name="Normal 5 3 2 5" xfId="9232"/>
    <cellStyle name="Normal 5 3 2 6" xfId="9233"/>
    <cellStyle name="Normal 5 3 3" xfId="9234"/>
    <cellStyle name="Normal 5 3 3 2" xfId="9235"/>
    <cellStyle name="Normal 5 3 3 2 2" xfId="9236"/>
    <cellStyle name="Normal 5 3 3 2 2 2" xfId="9237"/>
    <cellStyle name="Normal 5 3 3 2 2 3" xfId="9238"/>
    <cellStyle name="Normal 5 3 3 2 3" xfId="9239"/>
    <cellStyle name="Normal 5 3 3 2 4" xfId="9240"/>
    <cellStyle name="Normal 5 3 3 3" xfId="9241"/>
    <cellStyle name="Normal 5 3 3 3 2" xfId="9242"/>
    <cellStyle name="Normal 5 3 3 3 3" xfId="9243"/>
    <cellStyle name="Normal 5 3 3 4" xfId="9244"/>
    <cellStyle name="Normal 5 3 3 5" xfId="9245"/>
    <cellStyle name="Normal 5 3 4" xfId="9246"/>
    <cellStyle name="Normal 5 3 4 2" xfId="9247"/>
    <cellStyle name="Normal 5 3 4 2 2" xfId="9248"/>
    <cellStyle name="Normal 5 3 4 2 2 2" xfId="9249"/>
    <cellStyle name="Normal 5 3 4 2 2 3" xfId="9250"/>
    <cellStyle name="Normal 5 3 4 2 3" xfId="9251"/>
    <cellStyle name="Normal 5 3 4 2 4" xfId="9252"/>
    <cellStyle name="Normal 5 3 4 3" xfId="9253"/>
    <cellStyle name="Normal 5 3 4 3 2" xfId="9254"/>
    <cellStyle name="Normal 5 3 4 3 3" xfId="9255"/>
    <cellStyle name="Normal 5 3 4 4" xfId="9256"/>
    <cellStyle name="Normal 5 3 4 5" xfId="9257"/>
    <cellStyle name="Normal 5 3 5" xfId="9258"/>
    <cellStyle name="Normal 5 3 5 2" xfId="9259"/>
    <cellStyle name="Normal 5 3 5 2 2" xfId="9260"/>
    <cellStyle name="Normal 5 3 5 2 3" xfId="9261"/>
    <cellStyle name="Normal 5 3 5 3" xfId="9262"/>
    <cellStyle name="Normal 5 3 5 4" xfId="9263"/>
    <cellStyle name="Normal 5 3 6" xfId="9264"/>
    <cellStyle name="Normal 5 3 6 2" xfId="9265"/>
    <cellStyle name="Normal 5 3 6 3" xfId="9266"/>
    <cellStyle name="Normal 5 3 7" xfId="9267"/>
    <cellStyle name="Normal 5 3 8" xfId="9268"/>
    <cellStyle name="Normal 5 4" xfId="127"/>
    <cellStyle name="Normal 5 4 2" xfId="128"/>
    <cellStyle name="Normal 5 4 2 2" xfId="9269"/>
    <cellStyle name="Normal 5 4 2 2 2" xfId="9270"/>
    <cellStyle name="Normal 5 4 2 2 2 2" xfId="9271"/>
    <cellStyle name="Normal 5 4 2 2 2 2 2" xfId="9272"/>
    <cellStyle name="Normal 5 4 2 2 2 2 3" xfId="9273"/>
    <cellStyle name="Normal 5 4 2 2 2 3" xfId="9274"/>
    <cellStyle name="Normal 5 4 2 2 2 3 2" xfId="9275"/>
    <cellStyle name="Normal 5 4 2 2 2 3 3" xfId="9276"/>
    <cellStyle name="Normal 5 4 2 2 2 4" xfId="9277"/>
    <cellStyle name="Normal 5 4 2 2 2 5" xfId="9278"/>
    <cellStyle name="Normal 5 4 2 2 3" xfId="9279"/>
    <cellStyle name="Normal 5 4 2 2 3 2" xfId="9280"/>
    <cellStyle name="Normal 5 4 2 2 3 3" xfId="9281"/>
    <cellStyle name="Normal 5 4 2 2 4" xfId="9282"/>
    <cellStyle name="Normal 5 4 2 2 4 2" xfId="9283"/>
    <cellStyle name="Normal 5 4 2 2 4 3" xfId="9284"/>
    <cellStyle name="Normal 5 4 2 2 5" xfId="9285"/>
    <cellStyle name="Normal 5 4 2 2 6" xfId="9286"/>
    <cellStyle name="Normal 5 4 2 3" xfId="9287"/>
    <cellStyle name="Normal 5 4 2 3 2" xfId="9288"/>
    <cellStyle name="Normal 5 4 2 3 2 2" xfId="9289"/>
    <cellStyle name="Normal 5 4 2 3 2 2 2" xfId="9290"/>
    <cellStyle name="Normal 5 4 2 3 2 2 3" xfId="9291"/>
    <cellStyle name="Normal 5 4 2 3 2 3" xfId="9292"/>
    <cellStyle name="Normal 5 4 2 3 2 4" xfId="9293"/>
    <cellStyle name="Normal 5 4 2 3 3" xfId="9294"/>
    <cellStyle name="Normal 5 4 2 3 3 2" xfId="9295"/>
    <cellStyle name="Normal 5 4 2 3 3 3" xfId="9296"/>
    <cellStyle name="Normal 5 4 2 3 4" xfId="9297"/>
    <cellStyle name="Normal 5 4 2 3 5" xfId="9298"/>
    <cellStyle name="Normal 5 4 2 4" xfId="9299"/>
    <cellStyle name="Normal 5 4 2 4 2" xfId="9300"/>
    <cellStyle name="Normal 5 4 2 4 2 2" xfId="9301"/>
    <cellStyle name="Normal 5 4 2 4 2 3" xfId="9302"/>
    <cellStyle name="Normal 5 4 2 4 3" xfId="9303"/>
    <cellStyle name="Normal 5 4 2 4 3 2" xfId="9304"/>
    <cellStyle name="Normal 5 4 2 4 3 3" xfId="9305"/>
    <cellStyle name="Normal 5 4 2 4 4" xfId="9306"/>
    <cellStyle name="Normal 5 4 2 4 5" xfId="9307"/>
    <cellStyle name="Normal 5 4 2 5" xfId="9308"/>
    <cellStyle name="Normal 5 4 2 5 2" xfId="9309"/>
    <cellStyle name="Normal 5 4 2 5 3" xfId="9310"/>
    <cellStyle name="Normal 5 4 2 6" xfId="9311"/>
    <cellStyle name="Normal 5 4 2 6 2" xfId="9312"/>
    <cellStyle name="Normal 5 4 2 6 3" xfId="9313"/>
    <cellStyle name="Normal 5 4 2 7" xfId="9314"/>
    <cellStyle name="Normal 5 4 2 8" xfId="9315"/>
    <cellStyle name="Normal 5 4 3" xfId="9316"/>
    <cellStyle name="Normal 5 4 3 2" xfId="9317"/>
    <cellStyle name="Normal 5 4 3 2 2" xfId="9318"/>
    <cellStyle name="Normal 5 4 3 2 2 2" xfId="9319"/>
    <cellStyle name="Normal 5 4 3 2 2 2 2" xfId="9320"/>
    <cellStyle name="Normal 5 4 3 2 2 2 3" xfId="9321"/>
    <cellStyle name="Normal 5 4 3 2 2 3" xfId="9322"/>
    <cellStyle name="Normal 5 4 3 2 2 4" xfId="9323"/>
    <cellStyle name="Normal 5 4 3 2 3" xfId="9324"/>
    <cellStyle name="Normal 5 4 3 2 3 2" xfId="9325"/>
    <cellStyle name="Normal 5 4 3 2 3 3" xfId="9326"/>
    <cellStyle name="Normal 5 4 3 2 4" xfId="9327"/>
    <cellStyle name="Normal 5 4 3 2 5" xfId="9328"/>
    <cellStyle name="Normal 5 4 3 3" xfId="9329"/>
    <cellStyle name="Normal 5 4 3 3 2" xfId="9330"/>
    <cellStyle name="Normal 5 4 3 3 2 2" xfId="9331"/>
    <cellStyle name="Normal 5 4 3 3 2 3" xfId="9332"/>
    <cellStyle name="Normal 5 4 3 3 3" xfId="9333"/>
    <cellStyle name="Normal 5 4 3 3 4" xfId="9334"/>
    <cellStyle name="Normal 5 4 3 4" xfId="9335"/>
    <cellStyle name="Normal 5 4 3 4 2" xfId="9336"/>
    <cellStyle name="Normal 5 4 3 4 3" xfId="9337"/>
    <cellStyle name="Normal 5 4 3 5" xfId="9338"/>
    <cellStyle name="Normal 5 4 3 6" xfId="9339"/>
    <cellStyle name="Normal 5 4 4" xfId="9340"/>
    <cellStyle name="Normal 5 4 4 2" xfId="9341"/>
    <cellStyle name="Normal 5 4 4 2 2" xfId="9342"/>
    <cellStyle name="Normal 5 4 4 2 2 2" xfId="9343"/>
    <cellStyle name="Normal 5 4 4 2 2 3" xfId="9344"/>
    <cellStyle name="Normal 5 4 4 2 3" xfId="9345"/>
    <cellStyle name="Normal 5 4 4 2 4" xfId="9346"/>
    <cellStyle name="Normal 5 4 4 3" xfId="9347"/>
    <cellStyle name="Normal 5 4 4 3 2" xfId="9348"/>
    <cellStyle name="Normal 5 4 4 3 3" xfId="9349"/>
    <cellStyle name="Normal 5 4 4 4" xfId="9350"/>
    <cellStyle name="Normal 5 4 4 5" xfId="9351"/>
    <cellStyle name="Normal 5 4 5" xfId="9352"/>
    <cellStyle name="Normal 5 4 5 2" xfId="9353"/>
    <cellStyle name="Normal 5 4 5 2 2" xfId="9354"/>
    <cellStyle name="Normal 5 4 5 2 3" xfId="9355"/>
    <cellStyle name="Normal 5 4 5 3" xfId="9356"/>
    <cellStyle name="Normal 5 4 5 3 2" xfId="9357"/>
    <cellStyle name="Normal 5 4 5 3 3" xfId="9358"/>
    <cellStyle name="Normal 5 4 5 4" xfId="9359"/>
    <cellStyle name="Normal 5 4 5 5" xfId="9360"/>
    <cellStyle name="Normal 5 4 6" xfId="9361"/>
    <cellStyle name="Normal 5 4 6 2" xfId="9362"/>
    <cellStyle name="Normal 5 4 6 3" xfId="9363"/>
    <cellStyle name="Normal 5 4 7" xfId="9364"/>
    <cellStyle name="Normal 5 4 7 2" xfId="9365"/>
    <cellStyle name="Normal 5 4 7 3" xfId="9366"/>
    <cellStyle name="Normal 5 4 8" xfId="9367"/>
    <cellStyle name="Normal 5 4 9" xfId="9368"/>
    <cellStyle name="Normal 5 5" xfId="9369"/>
    <cellStyle name="Normal 5 5 2" xfId="9370"/>
    <cellStyle name="Normal 5 5 2 2" xfId="9371"/>
    <cellStyle name="Normal 5 5 2 2 2" xfId="9372"/>
    <cellStyle name="Normal 5 5 2 2 2 2" xfId="9373"/>
    <cellStyle name="Normal 5 5 2 2 2 3" xfId="9374"/>
    <cellStyle name="Normal 5 5 2 2 3" xfId="9375"/>
    <cellStyle name="Normal 5 5 2 2 4" xfId="9376"/>
    <cellStyle name="Normal 5 5 2 3" xfId="9377"/>
    <cellStyle name="Normal 5 5 2 3 2" xfId="9378"/>
    <cellStyle name="Normal 5 5 2 3 3" xfId="9379"/>
    <cellStyle name="Normal 5 5 2 4" xfId="9380"/>
    <cellStyle name="Normal 5 5 2 5" xfId="9381"/>
    <cellStyle name="Normal 5 5 3" xfId="9382"/>
    <cellStyle name="Normal 5 5 3 2" xfId="9383"/>
    <cellStyle name="Normal 5 5 3 2 2" xfId="9384"/>
    <cellStyle name="Normal 5 5 3 2 3" xfId="9385"/>
    <cellStyle name="Normal 5 5 3 3" xfId="9386"/>
    <cellStyle name="Normal 5 5 3 4" xfId="9387"/>
    <cellStyle name="Normal 5 5 4" xfId="9388"/>
    <cellStyle name="Normal 5 5 4 2" xfId="9389"/>
    <cellStyle name="Normal 5 5 4 3" xfId="9390"/>
    <cellStyle name="Normal 5 6" xfId="9391"/>
    <cellStyle name="Normal 5 6 2" xfId="9392"/>
    <cellStyle name="Normal 5 6 2 2" xfId="9393"/>
    <cellStyle name="Normal 5 6 2 2 2" xfId="9394"/>
    <cellStyle name="Normal 5 6 2 2 3" xfId="9395"/>
    <cellStyle name="Normal 5 6 2 3" xfId="9396"/>
    <cellStyle name="Normal 5 6 2 4" xfId="9397"/>
    <cellStyle name="Normal 5 6 3" xfId="9398"/>
    <cellStyle name="Normal 5 6 3 2" xfId="9399"/>
    <cellStyle name="Normal 5 6 3 3" xfId="9400"/>
    <cellStyle name="Normal 5 6 4" xfId="9401"/>
    <cellStyle name="Normal 5 6 5" xfId="9402"/>
    <cellStyle name="Normal 5 7" xfId="9403"/>
    <cellStyle name="Normal 5 7 2" xfId="9404"/>
    <cellStyle name="Normal 5 7 2 2" xfId="9405"/>
    <cellStyle name="Normal 5 7 2 3" xfId="9406"/>
    <cellStyle name="Normal 5 7 3" xfId="9407"/>
    <cellStyle name="Normal 5 7 3 2" xfId="9408"/>
    <cellStyle name="Normal 5 7 3 3" xfId="9409"/>
    <cellStyle name="Normal 5 7 4" xfId="9410"/>
    <cellStyle name="Normal 5 7 5" xfId="9411"/>
    <cellStyle name="Normal 5 8" xfId="9412"/>
    <cellStyle name="Normal 5 8 2" xfId="9413"/>
    <cellStyle name="Normal 5 8 3" xfId="9414"/>
    <cellStyle name="Normal 5 9" xfId="9415"/>
    <cellStyle name="Normal 5 9 2" xfId="9416"/>
    <cellStyle name="Normal 5 9 3" xfId="9417"/>
    <cellStyle name="Normal 5_2012 Project Sheet FSL(1)" xfId="129"/>
    <cellStyle name="Normal 50" xfId="9418"/>
    <cellStyle name="Normal 50 2" xfId="9419"/>
    <cellStyle name="Normal 50 3" xfId="9420"/>
    <cellStyle name="Normal 51" xfId="9421"/>
    <cellStyle name="Normal 51 2" xfId="9422"/>
    <cellStyle name="Normal 51 3" xfId="9423"/>
    <cellStyle name="Normal 52" xfId="9424"/>
    <cellStyle name="Normal 52 2" xfId="9425"/>
    <cellStyle name="Normal 52 3" xfId="9426"/>
    <cellStyle name="Normal 53" xfId="9427"/>
    <cellStyle name="Normal 53 2" xfId="9428"/>
    <cellStyle name="Normal 53 3" xfId="9429"/>
    <cellStyle name="Normal 54" xfId="9430"/>
    <cellStyle name="Normal 54 2" xfId="9431"/>
    <cellStyle name="Normal 54 3" xfId="9432"/>
    <cellStyle name="Normal 55" xfId="9433"/>
    <cellStyle name="Normal 55 2" xfId="9434"/>
    <cellStyle name="Normal 55 3" xfId="9435"/>
    <cellStyle name="Normal 56" xfId="9436"/>
    <cellStyle name="Normal 56 2" xfId="9437"/>
    <cellStyle name="Normal 56 3" xfId="9438"/>
    <cellStyle name="Normal 57" xfId="9439"/>
    <cellStyle name="Normal 57 2" xfId="9440"/>
    <cellStyle name="Normal 57 3" xfId="9441"/>
    <cellStyle name="Normal 58" xfId="9442"/>
    <cellStyle name="Normal 58 2" xfId="9443"/>
    <cellStyle name="Normal 58 3" xfId="9444"/>
    <cellStyle name="Normal 59" xfId="9445"/>
    <cellStyle name="Normal 59 2" xfId="9446"/>
    <cellStyle name="Normal 59 3" xfId="9447"/>
    <cellStyle name="Normal 6" xfId="130"/>
    <cellStyle name="Normal 6 10" xfId="9448"/>
    <cellStyle name="Normal 6 2" xfId="131"/>
    <cellStyle name="Normal 6 2 10" xfId="9449"/>
    <cellStyle name="Normal 6 2 11" xfId="9450"/>
    <cellStyle name="Normal 6 2 12" xfId="9451"/>
    <cellStyle name="Normal 6 2 2" xfId="9452"/>
    <cellStyle name="Normal 6 2 2 2" xfId="9453"/>
    <cellStyle name="Normal 6 2 2 2 2" xfId="9454"/>
    <cellStyle name="Normal 6 2 2 2 2 2" xfId="9455"/>
    <cellStyle name="Normal 6 2 2 2 2 3" xfId="9456"/>
    <cellStyle name="Normal 6 2 2 2 3" xfId="9457"/>
    <cellStyle name="Normal 6 2 2 2 4" xfId="9458"/>
    <cellStyle name="Normal 6 2 3" xfId="9459"/>
    <cellStyle name="Normal 6 2 3 2" xfId="9460"/>
    <cellStyle name="Normal 6 2 3 2 2" xfId="9461"/>
    <cellStyle name="Normal 6 2 3 2 3" xfId="9462"/>
    <cellStyle name="Normal 6 2 3 3" xfId="9463"/>
    <cellStyle name="Normal 6 2 3 4" xfId="9464"/>
    <cellStyle name="Normal 6 2 4" xfId="9465"/>
    <cellStyle name="Normal 6 2 5" xfId="9466"/>
    <cellStyle name="Normal 6 2 6" xfId="9467"/>
    <cellStyle name="Normal 6 2 7" xfId="9468"/>
    <cellStyle name="Normal 6 2 8" xfId="9469"/>
    <cellStyle name="Normal 6 2 9" xfId="9470"/>
    <cellStyle name="Normal 6 3" xfId="9471"/>
    <cellStyle name="Normal 6 3 10" xfId="9472"/>
    <cellStyle name="Normal 6 3 11" xfId="9473"/>
    <cellStyle name="Normal 6 3 12" xfId="9474"/>
    <cellStyle name="Normal 6 3 12 2" xfId="9475"/>
    <cellStyle name="Normal 6 3 2" xfId="9476"/>
    <cellStyle name="Normal 6 3 2 2" xfId="9477"/>
    <cellStyle name="Normal 6 3 2 2 2" xfId="9478"/>
    <cellStyle name="Normal 6 3 2 2 3" xfId="9479"/>
    <cellStyle name="Normal 6 3 2 3" xfId="9480"/>
    <cellStyle name="Normal 6 3 2 3 2" xfId="9481"/>
    <cellStyle name="Normal 6 3 2 4" xfId="9482"/>
    <cellStyle name="Normal 6 3 2 5" xfId="9483"/>
    <cellStyle name="Normal 6 3 3" xfId="9484"/>
    <cellStyle name="Normal 6 3 4" xfId="9485"/>
    <cellStyle name="Normal 6 3 5" xfId="9486"/>
    <cellStyle name="Normal 6 3 6" xfId="9487"/>
    <cellStyle name="Normal 6 3 7" xfId="9488"/>
    <cellStyle name="Normal 6 3 8" xfId="9489"/>
    <cellStyle name="Normal 6 3 9" xfId="9490"/>
    <cellStyle name="Normal 6 4" xfId="9491"/>
    <cellStyle name="Normal 6 4 2" xfId="9492"/>
    <cellStyle name="Normal 6 4 2 2" xfId="9493"/>
    <cellStyle name="Normal 6 4 2 3" xfId="9494"/>
    <cellStyle name="Normal 6 4 3" xfId="9495"/>
    <cellStyle name="Normal 6 4 3 2" xfId="9496"/>
    <cellStyle name="Normal 6 4 4" xfId="9497"/>
    <cellStyle name="Normal 6 4 5" xfId="9498"/>
    <cellStyle name="Normal 6 5" xfId="9499"/>
    <cellStyle name="Normal 6 5 2" xfId="9500"/>
    <cellStyle name="Normal 6 5 2 2" xfId="9501"/>
    <cellStyle name="Normal 6 5 2 3" xfId="9502"/>
    <cellStyle name="Normal 6 5 3" xfId="9503"/>
    <cellStyle name="Normal 6 5 4" xfId="9504"/>
    <cellStyle name="Normal 6 6" xfId="9505"/>
    <cellStyle name="Normal 6 6 2" xfId="9506"/>
    <cellStyle name="Normal 6 6 3" xfId="9507"/>
    <cellStyle name="Normal 6 7" xfId="9508"/>
    <cellStyle name="Normal 6 7 2" xfId="9509"/>
    <cellStyle name="Normal 6 7 3" xfId="9510"/>
    <cellStyle name="Normal 6 8" xfId="9511"/>
    <cellStyle name="Normal 6 8 2" xfId="9512"/>
    <cellStyle name="Normal 6 8 3" xfId="9513"/>
    <cellStyle name="Normal 6 9" xfId="9514"/>
    <cellStyle name="Normal 6_2012 Project Sheet FSL(1)" xfId="132"/>
    <cellStyle name="Normal 60" xfId="9515"/>
    <cellStyle name="Normal 60 2" xfId="9516"/>
    <cellStyle name="Normal 61" xfId="9517"/>
    <cellStyle name="Normal 61 2" xfId="9518"/>
    <cellStyle name="Normal 61 2 2" xfId="9519"/>
    <cellStyle name="Normal 61 3" xfId="9520"/>
    <cellStyle name="Normal 62" xfId="9521"/>
    <cellStyle name="Normal 62 2" xfId="9522"/>
    <cellStyle name="Normal 63" xfId="9523"/>
    <cellStyle name="Normal 63 2" xfId="9524"/>
    <cellStyle name="Normal 64" xfId="9525"/>
    <cellStyle name="Normal 64 2" xfId="9526"/>
    <cellStyle name="Normal 65" xfId="9527"/>
    <cellStyle name="Normal 66" xfId="9528"/>
    <cellStyle name="Normal 67" xfId="9529"/>
    <cellStyle name="Normal 68" xfId="11576"/>
    <cellStyle name="Normal 69" xfId="11579"/>
    <cellStyle name="Normal 7" xfId="133"/>
    <cellStyle name="Normal 7 10" xfId="9530"/>
    <cellStyle name="Normal 7 11" xfId="9531"/>
    <cellStyle name="Normal 7 12" xfId="9532"/>
    <cellStyle name="Normal 7 13" xfId="9533"/>
    <cellStyle name="Normal 7 14" xfId="9534"/>
    <cellStyle name="Normal 7 2" xfId="134"/>
    <cellStyle name="Normal 7 2 2" xfId="9535"/>
    <cellStyle name="Normal 7 2 2 2" xfId="9536"/>
    <cellStyle name="Normal 7 2 2 2 2" xfId="9537"/>
    <cellStyle name="Normal 7 2 2 2 2 2" xfId="9538"/>
    <cellStyle name="Normal 7 2 2 2 2 2 2" xfId="9539"/>
    <cellStyle name="Normal 7 2 2 2 2 2 3" xfId="9540"/>
    <cellStyle name="Normal 7 2 2 2 2 3" xfId="9541"/>
    <cellStyle name="Normal 7 2 2 2 2 4" xfId="9542"/>
    <cellStyle name="Normal 7 2 2 2 3" xfId="9543"/>
    <cellStyle name="Normal 7 2 2 2 3 2" xfId="9544"/>
    <cellStyle name="Normal 7 2 2 2 3 3" xfId="9545"/>
    <cellStyle name="Normal 7 2 2 2 4" xfId="9546"/>
    <cellStyle name="Normal 7 2 2 2 5" xfId="9547"/>
    <cellStyle name="Normal 7 2 2 3" xfId="9548"/>
    <cellStyle name="Normal 7 2 2 3 2" xfId="9549"/>
    <cellStyle name="Normal 7 2 2 3 2 2" xfId="9550"/>
    <cellStyle name="Normal 7 2 2 3 2 3" xfId="9551"/>
    <cellStyle name="Normal 7 2 2 3 3" xfId="9552"/>
    <cellStyle name="Normal 7 2 2 3 4" xfId="9553"/>
    <cellStyle name="Normal 7 2 2 4" xfId="9554"/>
    <cellStyle name="Normal 7 2 2 4 2" xfId="9555"/>
    <cellStyle name="Normal 7 2 2 4 3" xfId="9556"/>
    <cellStyle name="Normal 7 2 2 5" xfId="9557"/>
    <cellStyle name="Normal 7 2 2 6" xfId="9558"/>
    <cellStyle name="Normal 7 2 3" xfId="9559"/>
    <cellStyle name="Normal 7 2 3 2" xfId="9560"/>
    <cellStyle name="Normal 7 2 3 2 2" xfId="9561"/>
    <cellStyle name="Normal 7 2 3 2 2 2" xfId="9562"/>
    <cellStyle name="Normal 7 2 3 2 2 3" xfId="9563"/>
    <cellStyle name="Normal 7 2 3 2 3" xfId="9564"/>
    <cellStyle name="Normal 7 2 3 2 4" xfId="9565"/>
    <cellStyle name="Normal 7 2 3 3" xfId="9566"/>
    <cellStyle name="Normal 7 2 3 3 2" xfId="9567"/>
    <cellStyle name="Normal 7 2 3 3 3" xfId="9568"/>
    <cellStyle name="Normal 7 2 3 4" xfId="9569"/>
    <cellStyle name="Normal 7 2 3 5" xfId="9570"/>
    <cellStyle name="Normal 7 2 4" xfId="9571"/>
    <cellStyle name="Normal 7 2 4 2" xfId="9572"/>
    <cellStyle name="Normal 7 2 4 2 2" xfId="9573"/>
    <cellStyle name="Normal 7 2 4 2 3" xfId="9574"/>
    <cellStyle name="Normal 7 2 4 3" xfId="9575"/>
    <cellStyle name="Normal 7 2 4 3 2" xfId="9576"/>
    <cellStyle name="Normal 7 2 4 3 3" xfId="9577"/>
    <cellStyle name="Normal 7 2 4 4" xfId="9578"/>
    <cellStyle name="Normal 7 2 4 5" xfId="9579"/>
    <cellStyle name="Normal 7 2 5" xfId="9580"/>
    <cellStyle name="Normal 7 2 5 2" xfId="9581"/>
    <cellStyle name="Normal 7 2 5 2 2" xfId="9582"/>
    <cellStyle name="Normal 7 2 5 2 3" xfId="9583"/>
    <cellStyle name="Normal 7 2 5 3" xfId="9584"/>
    <cellStyle name="Normal 7 2 5 4" xfId="9585"/>
    <cellStyle name="Normal 7 2 6" xfId="9586"/>
    <cellStyle name="Normal 7 2 6 2" xfId="9587"/>
    <cellStyle name="Normal 7 2 6 3" xfId="9588"/>
    <cellStyle name="Normal 7 2 7" xfId="9589"/>
    <cellStyle name="Normal 7 2 8" xfId="9590"/>
    <cellStyle name="Normal 7 3" xfId="135"/>
    <cellStyle name="Normal 7 3 2" xfId="9591"/>
    <cellStyle name="Normal 7 3 2 2" xfId="9592"/>
    <cellStyle name="Normal 7 3 2 2 2" xfId="9593"/>
    <cellStyle name="Normal 7 3 2 2 2 2" xfId="9594"/>
    <cellStyle name="Normal 7 3 2 2 2 2 2" xfId="9595"/>
    <cellStyle name="Normal 7 3 2 2 2 2 3" xfId="9596"/>
    <cellStyle name="Normal 7 3 2 2 2 3" xfId="9597"/>
    <cellStyle name="Normal 7 3 2 2 2 4" xfId="9598"/>
    <cellStyle name="Normal 7 3 2 2 3" xfId="9599"/>
    <cellStyle name="Normal 7 3 2 2 3 2" xfId="9600"/>
    <cellStyle name="Normal 7 3 2 2 3 3" xfId="9601"/>
    <cellStyle name="Normal 7 3 2 2 4" xfId="9602"/>
    <cellStyle name="Normal 7 3 2 2 4 2" xfId="9603"/>
    <cellStyle name="Normal 7 3 2 2 4 3" xfId="9604"/>
    <cellStyle name="Normal 7 3 2 2 5" xfId="9605"/>
    <cellStyle name="Normal 7 3 2 2 6" xfId="9606"/>
    <cellStyle name="Normal 7 3 2 3" xfId="9607"/>
    <cellStyle name="Normal 7 3 2 3 2" xfId="9608"/>
    <cellStyle name="Normal 7 3 2 3 2 2" xfId="9609"/>
    <cellStyle name="Normal 7 3 2 3 2 3" xfId="9610"/>
    <cellStyle name="Normal 7 3 2 3 3" xfId="9611"/>
    <cellStyle name="Normal 7 3 2 3 4" xfId="9612"/>
    <cellStyle name="Normal 7 3 2 4" xfId="9613"/>
    <cellStyle name="Normal 7 3 2 4 2" xfId="9614"/>
    <cellStyle name="Normal 7 3 2 4 2 2" xfId="9615"/>
    <cellStyle name="Normal 7 3 2 4 2 3" xfId="9616"/>
    <cellStyle name="Normal 7 3 2 4 3" xfId="9617"/>
    <cellStyle name="Normal 7 3 2 4 4" xfId="9618"/>
    <cellStyle name="Normal 7 3 2 5" xfId="9619"/>
    <cellStyle name="Normal 7 3 2 5 2" xfId="9620"/>
    <cellStyle name="Normal 7 3 2 5 3" xfId="9621"/>
    <cellStyle name="Normal 7 3 2 6" xfId="9622"/>
    <cellStyle name="Normal 7 3 2 6 2" xfId="9623"/>
    <cellStyle name="Normal 7 3 2 6 3" xfId="9624"/>
    <cellStyle name="Normal 7 3 3" xfId="9625"/>
    <cellStyle name="Normal 7 3 3 2" xfId="9626"/>
    <cellStyle name="Normal 7 3 3 2 2" xfId="9627"/>
    <cellStyle name="Normal 7 3 3 2 2 2" xfId="9628"/>
    <cellStyle name="Normal 7 3 3 2 2 3" xfId="9629"/>
    <cellStyle name="Normal 7 3 3 2 3" xfId="9630"/>
    <cellStyle name="Normal 7 3 3 2 4" xfId="9631"/>
    <cellStyle name="Normal 7 3 3 3" xfId="9632"/>
    <cellStyle name="Normal 7 3 3 3 2" xfId="9633"/>
    <cellStyle name="Normal 7 3 3 3 3" xfId="9634"/>
    <cellStyle name="Normal 7 3 3 4" xfId="9635"/>
    <cellStyle name="Normal 7 3 3 4 2" xfId="9636"/>
    <cellStyle name="Normal 7 3 3 4 3" xfId="9637"/>
    <cellStyle name="Normal 7 3 3 5" xfId="9638"/>
    <cellStyle name="Normal 7 3 3 5 2" xfId="9639"/>
    <cellStyle name="Normal 7 3 3 6" xfId="9640"/>
    <cellStyle name="Normal 7 3 3 7" xfId="9641"/>
    <cellStyle name="Normal 7 3 4" xfId="9642"/>
    <cellStyle name="Normal 7 3 4 2" xfId="9643"/>
    <cellStyle name="Normal 7 3 4 2 2" xfId="9644"/>
    <cellStyle name="Normal 7 3 4 2 3" xfId="9645"/>
    <cellStyle name="Normal 7 3 4 3" xfId="9646"/>
    <cellStyle name="Normal 7 3 4 4" xfId="9647"/>
    <cellStyle name="Normal 7 3 5" xfId="9648"/>
    <cellStyle name="Normal 7 3 5 2" xfId="9649"/>
    <cellStyle name="Normal 7 3 5 2 2" xfId="9650"/>
    <cellStyle name="Normal 7 3 5 2 3" xfId="9651"/>
    <cellStyle name="Normal 7 3 5 3" xfId="9652"/>
    <cellStyle name="Normal 7 3 5 4" xfId="9653"/>
    <cellStyle name="Normal 7 3 6" xfId="9654"/>
    <cellStyle name="Normal 7 3 6 2" xfId="9655"/>
    <cellStyle name="Normal 7 3 6 3" xfId="9656"/>
    <cellStyle name="Normal 7 3 7" xfId="9657"/>
    <cellStyle name="Normal 7 3 7 2" xfId="9658"/>
    <cellStyle name="Normal 7 3 7 3" xfId="9659"/>
    <cellStyle name="Normal 7 3 8" xfId="9660"/>
    <cellStyle name="Normal 7 3 9" xfId="9661"/>
    <cellStyle name="Normal 7 4" xfId="9662"/>
    <cellStyle name="Normal 7 4 2" xfId="9663"/>
    <cellStyle name="Normal 7 4 2 2" xfId="9664"/>
    <cellStyle name="Normal 7 4 2 2 2" xfId="9665"/>
    <cellStyle name="Normal 7 4 2 2 2 2" xfId="9666"/>
    <cellStyle name="Normal 7 4 2 2 2 3" xfId="9667"/>
    <cellStyle name="Normal 7 4 2 2 3" xfId="9668"/>
    <cellStyle name="Normal 7 4 2 2 4" xfId="9669"/>
    <cellStyle name="Normal 7 4 2 3" xfId="9670"/>
    <cellStyle name="Normal 7 4 2 3 2" xfId="9671"/>
    <cellStyle name="Normal 7 4 2 3 3" xfId="9672"/>
    <cellStyle name="Normal 7 4 2 4" xfId="9673"/>
    <cellStyle name="Normal 7 4 2 5" xfId="9674"/>
    <cellStyle name="Normal 7 4 3" xfId="9675"/>
    <cellStyle name="Normal 7 4 3 2" xfId="9676"/>
    <cellStyle name="Normal 7 4 3 2 2" xfId="9677"/>
    <cellStyle name="Normal 7 4 3 2 3" xfId="9678"/>
    <cellStyle name="Normal 7 4 3 3" xfId="9679"/>
    <cellStyle name="Normal 7 4 3 4" xfId="9680"/>
    <cellStyle name="Normal 7 4 4" xfId="9681"/>
    <cellStyle name="Normal 7 4 4 2" xfId="9682"/>
    <cellStyle name="Normal 7 4 4 3" xfId="9683"/>
    <cellStyle name="Normal 7 4 5" xfId="9684"/>
    <cellStyle name="Normal 7 5" xfId="9685"/>
    <cellStyle name="Normal 7 5 2" xfId="9686"/>
    <cellStyle name="Normal 7 5 2 2" xfId="9687"/>
    <cellStyle name="Normal 7 5 2 2 2" xfId="9688"/>
    <cellStyle name="Normal 7 5 2 2 3" xfId="9689"/>
    <cellStyle name="Normal 7 5 2 3" xfId="9690"/>
    <cellStyle name="Normal 7 5 2 4" xfId="9691"/>
    <cellStyle name="Normal 7 5 3" xfId="9692"/>
    <cellStyle name="Normal 7 5 3 2" xfId="9693"/>
    <cellStyle name="Normal 7 5 3 3" xfId="9694"/>
    <cellStyle name="Normal 7 5 4" xfId="9695"/>
    <cellStyle name="Normal 7 5 5" xfId="9696"/>
    <cellStyle name="Normal 7 6" xfId="9697"/>
    <cellStyle name="Normal 7 6 2" xfId="9698"/>
    <cellStyle name="Normal 7 6 2 2" xfId="9699"/>
    <cellStyle name="Normal 7 6 2 3" xfId="9700"/>
    <cellStyle name="Normal 7 6 3" xfId="9701"/>
    <cellStyle name="Normal 7 6 3 2" xfId="9702"/>
    <cellStyle name="Normal 7 6 3 3" xfId="9703"/>
    <cellStyle name="Normal 7 6 4" xfId="9704"/>
    <cellStyle name="Normal 7 6 5" xfId="9705"/>
    <cellStyle name="Normal 7 7" xfId="9706"/>
    <cellStyle name="Normal 7 7 2" xfId="9707"/>
    <cellStyle name="Normal 7 7 3" xfId="9708"/>
    <cellStyle name="Normal 7 8" xfId="9709"/>
    <cellStyle name="Normal 7 8 2" xfId="9710"/>
    <cellStyle name="Normal 7 8 3" xfId="9711"/>
    <cellStyle name="Normal 7 9" xfId="9712"/>
    <cellStyle name="Normal 70" xfId="11582"/>
    <cellStyle name="Normal 71" xfId="11586"/>
    <cellStyle name="Normal 72" xfId="11588"/>
    <cellStyle name="Normal 73" xfId="11590"/>
    <cellStyle name="Normal 74" xfId="11592"/>
    <cellStyle name="Normal 75" xfId="11584"/>
    <cellStyle name="Normal 76" xfId="11595"/>
    <cellStyle name="Normal 77" xfId="11597"/>
    <cellStyle name="Normal 78" xfId="11599"/>
    <cellStyle name="Normal 79" xfId="11601"/>
    <cellStyle name="Normal 8" xfId="136"/>
    <cellStyle name="Normal 8 10" xfId="9713"/>
    <cellStyle name="Normal 8 11" xfId="9714"/>
    <cellStyle name="Normal 8 12" xfId="9715"/>
    <cellStyle name="Normal 8 13" xfId="9716"/>
    <cellStyle name="Normal 8 14" xfId="9717"/>
    <cellStyle name="Normal 8 2" xfId="137"/>
    <cellStyle name="Normal 8 2 2" xfId="9718"/>
    <cellStyle name="Normal 8 2 2 2" xfId="9719"/>
    <cellStyle name="Normal 8 2 2 2 2" xfId="9720"/>
    <cellStyle name="Normal 8 2 2 2 2 2" xfId="9721"/>
    <cellStyle name="Normal 8 2 2 2 2 2 2" xfId="9722"/>
    <cellStyle name="Normal 8 2 2 2 2 2 3" xfId="9723"/>
    <cellStyle name="Normal 8 2 2 2 2 3" xfId="9724"/>
    <cellStyle name="Normal 8 2 2 2 2 4" xfId="9725"/>
    <cellStyle name="Normal 8 2 2 2 3" xfId="9726"/>
    <cellStyle name="Normal 8 2 2 2 3 2" xfId="9727"/>
    <cellStyle name="Normal 8 2 2 2 3 3" xfId="9728"/>
    <cellStyle name="Normal 8 2 2 2 4" xfId="9729"/>
    <cellStyle name="Normal 8 2 2 2 5" xfId="9730"/>
    <cellStyle name="Normal 8 2 2 3" xfId="9731"/>
    <cellStyle name="Normal 8 2 2 3 2" xfId="9732"/>
    <cellStyle name="Normal 8 2 2 3 2 2" xfId="9733"/>
    <cellStyle name="Normal 8 2 2 3 2 3" xfId="9734"/>
    <cellStyle name="Normal 8 2 2 3 3" xfId="9735"/>
    <cellStyle name="Normal 8 2 2 3 4" xfId="9736"/>
    <cellStyle name="Normal 8 2 2 4" xfId="9737"/>
    <cellStyle name="Normal 8 2 2 4 2" xfId="9738"/>
    <cellStyle name="Normal 8 2 2 4 3" xfId="9739"/>
    <cellStyle name="Normal 8 2 2 5" xfId="9740"/>
    <cellStyle name="Normal 8 2 2 6" xfId="9741"/>
    <cellStyle name="Normal 8 2 3" xfId="9742"/>
    <cellStyle name="Normal 8 2 3 2" xfId="9743"/>
    <cellStyle name="Normal 8 2 3 2 2" xfId="9744"/>
    <cellStyle name="Normal 8 2 3 2 2 2" xfId="9745"/>
    <cellStyle name="Normal 8 2 3 2 2 3" xfId="9746"/>
    <cellStyle name="Normal 8 2 3 2 3" xfId="9747"/>
    <cellStyle name="Normal 8 2 3 2 4" xfId="9748"/>
    <cellStyle name="Normal 8 2 3 3" xfId="9749"/>
    <cellStyle name="Normal 8 2 3 3 2" xfId="9750"/>
    <cellStyle name="Normal 8 2 3 3 3" xfId="9751"/>
    <cellStyle name="Normal 8 2 3 4" xfId="9752"/>
    <cellStyle name="Normal 8 2 3 5" xfId="9753"/>
    <cellStyle name="Normal 8 2 4" xfId="9754"/>
    <cellStyle name="Normal 8 2 4 2" xfId="9755"/>
    <cellStyle name="Normal 8 2 4 2 2" xfId="9756"/>
    <cellStyle name="Normal 8 2 4 2 3" xfId="9757"/>
    <cellStyle name="Normal 8 2 4 3" xfId="9758"/>
    <cellStyle name="Normal 8 2 4 3 2" xfId="9759"/>
    <cellStyle name="Normal 8 2 4 3 3" xfId="9760"/>
    <cellStyle name="Normal 8 2 4 4" xfId="9761"/>
    <cellStyle name="Normal 8 2 4 5" xfId="9762"/>
    <cellStyle name="Normal 8 2 5" xfId="9763"/>
    <cellStyle name="Normal 8 2 5 2" xfId="9764"/>
    <cellStyle name="Normal 8 2 5 3" xfId="9765"/>
    <cellStyle name="Normal 8 2 6" xfId="9766"/>
    <cellStyle name="Normal 8 2 6 2" xfId="9767"/>
    <cellStyle name="Normal 8 2 6 3" xfId="9768"/>
    <cellStyle name="Normal 8 2 7" xfId="9769"/>
    <cellStyle name="Normal 8 2 8" xfId="9770"/>
    <cellStyle name="Normal 8 3" xfId="9771"/>
    <cellStyle name="Normal 8 3 2" xfId="9772"/>
    <cellStyle name="Normal 8 3 2 2" xfId="9773"/>
    <cellStyle name="Normal 8 3 2 2 2" xfId="9774"/>
    <cellStyle name="Normal 8 3 2 2 2 2" xfId="9775"/>
    <cellStyle name="Normal 8 3 2 2 2 2 2" xfId="9776"/>
    <cellStyle name="Normal 8 3 2 2 2 2 3" xfId="9777"/>
    <cellStyle name="Normal 8 3 2 2 2 3" xfId="9778"/>
    <cellStyle name="Normal 8 3 2 2 2 4" xfId="9779"/>
    <cellStyle name="Normal 8 3 2 2 3" xfId="9780"/>
    <cellStyle name="Normal 8 3 2 2 3 2" xfId="9781"/>
    <cellStyle name="Normal 8 3 2 2 3 3" xfId="9782"/>
    <cellStyle name="Normal 8 3 2 2 4" xfId="9783"/>
    <cellStyle name="Normal 8 3 2 2 5" xfId="9784"/>
    <cellStyle name="Normal 8 3 2 3" xfId="9785"/>
    <cellStyle name="Normal 8 3 2 3 2" xfId="9786"/>
    <cellStyle name="Normal 8 3 2 3 2 2" xfId="9787"/>
    <cellStyle name="Normal 8 3 2 3 2 3" xfId="9788"/>
    <cellStyle name="Normal 8 3 2 3 3" xfId="9789"/>
    <cellStyle name="Normal 8 3 2 3 4" xfId="9790"/>
    <cellStyle name="Normal 8 3 2 4" xfId="9791"/>
    <cellStyle name="Normal 8 3 2 4 2" xfId="9792"/>
    <cellStyle name="Normal 8 3 2 4 3" xfId="9793"/>
    <cellStyle name="Normal 8 3 2 5" xfId="9794"/>
    <cellStyle name="Normal 8 3 2 6" xfId="9795"/>
    <cellStyle name="Normal 8 3 3" xfId="9796"/>
    <cellStyle name="Normal 8 3 3 2" xfId="9797"/>
    <cellStyle name="Normal 8 3 3 2 2" xfId="9798"/>
    <cellStyle name="Normal 8 3 3 2 2 2" xfId="9799"/>
    <cellStyle name="Normal 8 3 3 2 2 3" xfId="9800"/>
    <cellStyle name="Normal 8 3 3 2 3" xfId="9801"/>
    <cellStyle name="Normal 8 3 3 2 4" xfId="9802"/>
    <cellStyle name="Normal 8 3 3 3" xfId="9803"/>
    <cellStyle name="Normal 8 3 3 3 2" xfId="9804"/>
    <cellStyle name="Normal 8 3 3 3 3" xfId="9805"/>
    <cellStyle name="Normal 8 3 3 4" xfId="9806"/>
    <cellStyle name="Normal 8 3 3 5" xfId="9807"/>
    <cellStyle name="Normal 8 3 4" xfId="9808"/>
    <cellStyle name="Normal 8 3 4 2" xfId="9809"/>
    <cellStyle name="Normal 8 3 4 2 2" xfId="9810"/>
    <cellStyle name="Normal 8 3 4 2 3" xfId="9811"/>
    <cellStyle name="Normal 8 3 4 3" xfId="9812"/>
    <cellStyle name="Normal 8 3 4 4" xfId="9813"/>
    <cellStyle name="Normal 8 3 5" xfId="9814"/>
    <cellStyle name="Normal 8 3 5 2" xfId="9815"/>
    <cellStyle name="Normal 8 3 5 3" xfId="9816"/>
    <cellStyle name="Normal 8 3 6" xfId="9817"/>
    <cellStyle name="Normal 8 4" xfId="9818"/>
    <cellStyle name="Normal 8 4 2" xfId="9819"/>
    <cellStyle name="Normal 8 4 2 2" xfId="9820"/>
    <cellStyle name="Normal 8 4 2 2 2" xfId="9821"/>
    <cellStyle name="Normal 8 4 2 2 3" xfId="9822"/>
    <cellStyle name="Normal 8 4 2 3" xfId="9823"/>
    <cellStyle name="Normal 8 4 2 3 2" xfId="9824"/>
    <cellStyle name="Normal 8 4 2 3 3" xfId="9825"/>
    <cellStyle name="Normal 8 4 2 4" xfId="9826"/>
    <cellStyle name="Normal 8 4 2 5" xfId="9827"/>
    <cellStyle name="Normal 8 4 3" xfId="9828"/>
    <cellStyle name="Normal 8 4 3 2" xfId="9829"/>
    <cellStyle name="Normal 8 4 3 3" xfId="9830"/>
    <cellStyle name="Normal 8 4 4" xfId="9831"/>
    <cellStyle name="Normal 8 4 4 2" xfId="9832"/>
    <cellStyle name="Normal 8 4 4 3" xfId="9833"/>
    <cellStyle name="Normal 8 4 5" xfId="9834"/>
    <cellStyle name="Normal 8 4 6" xfId="9835"/>
    <cellStyle name="Normal 8 5" xfId="9836"/>
    <cellStyle name="Normal 8 5 2" xfId="9837"/>
    <cellStyle name="Normal 8 5 2 2" xfId="9838"/>
    <cellStyle name="Normal 8 5 2 2 2" xfId="9839"/>
    <cellStyle name="Normal 8 5 2 2 3" xfId="9840"/>
    <cellStyle name="Normal 8 5 2 3" xfId="9841"/>
    <cellStyle name="Normal 8 5 2 4" xfId="9842"/>
    <cellStyle name="Normal 8 5 3" xfId="9843"/>
    <cellStyle name="Normal 8 5 3 2" xfId="9844"/>
    <cellStyle name="Normal 8 5 3 3" xfId="9845"/>
    <cellStyle name="Normal 8 5 4" xfId="9846"/>
    <cellStyle name="Normal 8 5 5" xfId="9847"/>
    <cellStyle name="Normal 8 6" xfId="9848"/>
    <cellStyle name="Normal 8 6 2" xfId="9849"/>
    <cellStyle name="Normal 8 6 2 2" xfId="9850"/>
    <cellStyle name="Normal 8 6 2 3" xfId="9851"/>
    <cellStyle name="Normal 8 6 3" xfId="9852"/>
    <cellStyle name="Normal 8 6 3 2" xfId="9853"/>
    <cellStyle name="Normal 8 6 3 3" xfId="9854"/>
    <cellStyle name="Normal 8 6 4" xfId="9855"/>
    <cellStyle name="Normal 8 6 5" xfId="9856"/>
    <cellStyle name="Normal 8 7" xfId="9857"/>
    <cellStyle name="Normal 8 7 2" xfId="9858"/>
    <cellStyle name="Normal 8 7 2 2" xfId="9859"/>
    <cellStyle name="Normal 8 7 2 3" xfId="9860"/>
    <cellStyle name="Normal 8 8" xfId="9861"/>
    <cellStyle name="Normal 8 9" xfId="9862"/>
    <cellStyle name="Normal 9" xfId="138"/>
    <cellStyle name="Normal 9 10" xfId="9863"/>
    <cellStyle name="Normal 9 11" xfId="9864"/>
    <cellStyle name="Normal 9 2" xfId="139"/>
    <cellStyle name="Normal 9 2 2" xfId="9865"/>
    <cellStyle name="Normal 9 2 2 2" xfId="9866"/>
    <cellStyle name="Normal 9 2 2 2 2" xfId="9867"/>
    <cellStyle name="Normal 9 2 2 2 2 2" xfId="9868"/>
    <cellStyle name="Normal 9 2 2 2 2 2 2" xfId="9869"/>
    <cellStyle name="Normal 9 2 2 2 2 2 3" xfId="9870"/>
    <cellStyle name="Normal 9 2 2 2 2 3" xfId="9871"/>
    <cellStyle name="Normal 9 2 2 2 2 4" xfId="9872"/>
    <cellStyle name="Normal 9 2 2 2 3" xfId="9873"/>
    <cellStyle name="Normal 9 2 2 2 3 2" xfId="9874"/>
    <cellStyle name="Normal 9 2 2 2 3 3" xfId="9875"/>
    <cellStyle name="Normal 9 2 2 2 4" xfId="9876"/>
    <cellStyle name="Normal 9 2 2 2 5" xfId="9877"/>
    <cellStyle name="Normal 9 2 2 3" xfId="9878"/>
    <cellStyle name="Normal 9 2 2 3 2" xfId="9879"/>
    <cellStyle name="Normal 9 2 2 3 2 2" xfId="9880"/>
    <cellStyle name="Normal 9 2 2 3 2 3" xfId="9881"/>
    <cellStyle name="Normal 9 2 2 3 3" xfId="9882"/>
    <cellStyle name="Normal 9 2 2 3 4" xfId="9883"/>
    <cellStyle name="Normal 9 2 2 4" xfId="9884"/>
    <cellStyle name="Normal 9 2 2 4 2" xfId="9885"/>
    <cellStyle name="Normal 9 2 2 4 3" xfId="9886"/>
    <cellStyle name="Normal 9 2 2 5" xfId="9887"/>
    <cellStyle name="Normal 9 2 2 6" xfId="9888"/>
    <cellStyle name="Normal 9 2 3" xfId="9889"/>
    <cellStyle name="Normal 9 2 3 2" xfId="9890"/>
    <cellStyle name="Normal 9 2 3 2 2" xfId="9891"/>
    <cellStyle name="Normal 9 2 3 2 2 2" xfId="9892"/>
    <cellStyle name="Normal 9 2 3 2 2 3" xfId="9893"/>
    <cellStyle name="Normal 9 2 3 2 3" xfId="9894"/>
    <cellStyle name="Normal 9 2 3 2 4" xfId="9895"/>
    <cellStyle name="Normal 9 2 3 3" xfId="9896"/>
    <cellStyle name="Normal 9 2 3 3 2" xfId="9897"/>
    <cellStyle name="Normal 9 2 3 3 3" xfId="9898"/>
    <cellStyle name="Normal 9 2 3 4" xfId="9899"/>
    <cellStyle name="Normal 9 2 3 5" xfId="9900"/>
    <cellStyle name="Normal 9 2 4" xfId="9901"/>
    <cellStyle name="Normal 9 2 4 2" xfId="9902"/>
    <cellStyle name="Normal 9 2 4 2 2" xfId="9903"/>
    <cellStyle name="Normal 9 2 4 2 3" xfId="9904"/>
    <cellStyle name="Normal 9 2 4 3" xfId="9905"/>
    <cellStyle name="Normal 9 2 4 3 2" xfId="9906"/>
    <cellStyle name="Normal 9 2 4 3 3" xfId="9907"/>
    <cellStyle name="Normal 9 2 4 4" xfId="9908"/>
    <cellStyle name="Normal 9 2 4 5" xfId="9909"/>
    <cellStyle name="Normal 9 2 5" xfId="9910"/>
    <cellStyle name="Normal 9 2 5 2" xfId="9911"/>
    <cellStyle name="Normal 9 2 5 3" xfId="9912"/>
    <cellStyle name="Normal 9 2 6" xfId="9913"/>
    <cellStyle name="Normal 9 2 6 2" xfId="9914"/>
    <cellStyle name="Normal 9 2 6 3" xfId="9915"/>
    <cellStyle name="Normal 9 2 7" xfId="9916"/>
    <cellStyle name="Normal 9 2 8" xfId="9917"/>
    <cellStyle name="Normal 9 3" xfId="9918"/>
    <cellStyle name="Normal 9 3 2" xfId="9919"/>
    <cellStyle name="Normal 9 3 2 2" xfId="9920"/>
    <cellStyle name="Normal 9 3 2 2 2" xfId="9921"/>
    <cellStyle name="Normal 9 3 2 2 2 2" xfId="9922"/>
    <cellStyle name="Normal 9 3 2 2 2 3" xfId="9923"/>
    <cellStyle name="Normal 9 3 2 2 3" xfId="9924"/>
    <cellStyle name="Normal 9 3 2 2 4" xfId="9925"/>
    <cellStyle name="Normal 9 3 2 3" xfId="9926"/>
    <cellStyle name="Normal 9 3 2 3 2" xfId="9927"/>
    <cellStyle name="Normal 9 3 2 3 3" xfId="9928"/>
    <cellStyle name="Normal 9 3 2 4" xfId="9929"/>
    <cellStyle name="Normal 9 3 2 5" xfId="9930"/>
    <cellStyle name="Normal 9 3 3" xfId="9931"/>
    <cellStyle name="Normal 9 3 3 2" xfId="9932"/>
    <cellStyle name="Normal 9 3 3 2 2" xfId="9933"/>
    <cellStyle name="Normal 9 3 3 2 3" xfId="9934"/>
    <cellStyle name="Normal 9 3 3 3" xfId="9935"/>
    <cellStyle name="Normal 9 3 3 4" xfId="9936"/>
    <cellStyle name="Normal 9 3 4" xfId="9937"/>
    <cellStyle name="Normal 9 3 4 2" xfId="9938"/>
    <cellStyle name="Normal 9 3 4 3" xfId="9939"/>
    <cellStyle name="Normal 9 3 5" xfId="9940"/>
    <cellStyle name="Normal 9 3 6" xfId="9941"/>
    <cellStyle name="Normal 9 4" xfId="9942"/>
    <cellStyle name="Normal 9 4 2" xfId="9943"/>
    <cellStyle name="Normal 9 4 2 2" xfId="9944"/>
    <cellStyle name="Normal 9 4 2 2 2" xfId="9945"/>
    <cellStyle name="Normal 9 4 2 2 3" xfId="9946"/>
    <cellStyle name="Normal 9 4 2 3" xfId="9947"/>
    <cellStyle name="Normal 9 4 2 4" xfId="9948"/>
    <cellStyle name="Normal 9 4 3" xfId="9949"/>
    <cellStyle name="Normal 9 4 3 2" xfId="9950"/>
    <cellStyle name="Normal 9 4 3 3" xfId="9951"/>
    <cellStyle name="Normal 9 4 4" xfId="9952"/>
    <cellStyle name="Normal 9 4 5" xfId="9953"/>
    <cellStyle name="Normal 9 5" xfId="9954"/>
    <cellStyle name="Normal 9 5 2" xfId="9955"/>
    <cellStyle name="Normal 9 5 2 2" xfId="9956"/>
    <cellStyle name="Normal 9 5 2 3" xfId="9957"/>
    <cellStyle name="Normal 9 5 3" xfId="9958"/>
    <cellStyle name="Normal 9 5 3 2" xfId="9959"/>
    <cellStyle name="Normal 9 5 3 3" xfId="9960"/>
    <cellStyle name="Normal 9 5 4" xfId="9961"/>
    <cellStyle name="Normal 9 5 5" xfId="9962"/>
    <cellStyle name="Normal 9 6" xfId="9963"/>
    <cellStyle name="Normal 9 6 2" xfId="9964"/>
    <cellStyle name="Normal 9 6 3" xfId="9965"/>
    <cellStyle name="Normal 9 7" xfId="9966"/>
    <cellStyle name="Normal 9 7 2" xfId="9967"/>
    <cellStyle name="Normal 9 7 3" xfId="9968"/>
    <cellStyle name="Normal 9 8" xfId="9969"/>
    <cellStyle name="Normal 9 8 2" xfId="9970"/>
    <cellStyle name="Normal 9 8 3" xfId="9971"/>
    <cellStyle name="Normal 9 9" xfId="9972"/>
    <cellStyle name="Normal 9 9 2" xfId="9973"/>
    <cellStyle name="Normal 9 9 3" xfId="9974"/>
    <cellStyle name="Normal_SP Purchase Order - Subaru" xfId="3"/>
    <cellStyle name="Normale 10" xfId="9975"/>
    <cellStyle name="Normale 10 10" xfId="9976"/>
    <cellStyle name="Normale 10 11" xfId="9977"/>
    <cellStyle name="Normale 10 12" xfId="9978"/>
    <cellStyle name="Normale 10 2" xfId="9979"/>
    <cellStyle name="Normale 10 3" xfId="9980"/>
    <cellStyle name="Normale 10 4" xfId="9981"/>
    <cellStyle name="Normale 10 5" xfId="9982"/>
    <cellStyle name="Normale 10 6" xfId="9983"/>
    <cellStyle name="Normale 10 7" xfId="9984"/>
    <cellStyle name="Normale 10 8" xfId="9985"/>
    <cellStyle name="Normale 10 9" xfId="9986"/>
    <cellStyle name="Normale 2" xfId="9987"/>
    <cellStyle name="Normale 2 10" xfId="9988"/>
    <cellStyle name="Normale 2 11" xfId="9989"/>
    <cellStyle name="Normale 2 12" xfId="9990"/>
    <cellStyle name="Normale 2 13" xfId="9991"/>
    <cellStyle name="Normale 2 14" xfId="9992"/>
    <cellStyle name="Normale 2 15" xfId="9993"/>
    <cellStyle name="Normale 2 16" xfId="9994"/>
    <cellStyle name="Normale 2 17" xfId="9995"/>
    <cellStyle name="Normale 2 18" xfId="9996"/>
    <cellStyle name="Normale 2 2" xfId="9997"/>
    <cellStyle name="Normale 2 2 10" xfId="9998"/>
    <cellStyle name="Normale 2 2 11" xfId="9999"/>
    <cellStyle name="Normale 2 2 12" xfId="10000"/>
    <cellStyle name="Normale 2 2 13" xfId="10001"/>
    <cellStyle name="Normale 2 2 14" xfId="10002"/>
    <cellStyle name="Normale 2 2 15" xfId="10003"/>
    <cellStyle name="Normale 2 2 16" xfId="10004"/>
    <cellStyle name="Normale 2 2 17" xfId="10005"/>
    <cellStyle name="Normale 2 2 18" xfId="10006"/>
    <cellStyle name="Normale 2 2 2" xfId="10007"/>
    <cellStyle name="Normale 2 2 2 10" xfId="10008"/>
    <cellStyle name="Normale 2 2 2 11" xfId="10009"/>
    <cellStyle name="Normale 2 2 2 12" xfId="10010"/>
    <cellStyle name="Normale 2 2 2 13" xfId="10011"/>
    <cellStyle name="Normale 2 2 2 14" xfId="10012"/>
    <cellStyle name="Normale 2 2 2 15" xfId="10013"/>
    <cellStyle name="Normale 2 2 2 2" xfId="10014"/>
    <cellStyle name="Normale 2 2 2 2 10" xfId="10015"/>
    <cellStyle name="Normale 2 2 2 2 11" xfId="10016"/>
    <cellStyle name="Normale 2 2 2 2 12" xfId="10017"/>
    <cellStyle name="Normale 2 2 2 2 2" xfId="10018"/>
    <cellStyle name="Normale 2 2 2 2 3" xfId="10019"/>
    <cellStyle name="Normale 2 2 2 2 4" xfId="10020"/>
    <cellStyle name="Normale 2 2 2 2 5" xfId="10021"/>
    <cellStyle name="Normale 2 2 2 2 6" xfId="10022"/>
    <cellStyle name="Normale 2 2 2 2 7" xfId="10023"/>
    <cellStyle name="Normale 2 2 2 2 8" xfId="10024"/>
    <cellStyle name="Normale 2 2 2 2 9" xfId="10025"/>
    <cellStyle name="Normale 2 2 2 3" xfId="10026"/>
    <cellStyle name="Normale 2 2 2 3 10" xfId="10027"/>
    <cellStyle name="Normale 2 2 2 3 11" xfId="10028"/>
    <cellStyle name="Normale 2 2 2 3 12" xfId="10029"/>
    <cellStyle name="Normale 2 2 2 3 2" xfId="10030"/>
    <cellStyle name="Normale 2 2 2 3 3" xfId="10031"/>
    <cellStyle name="Normale 2 2 2 3 4" xfId="10032"/>
    <cellStyle name="Normale 2 2 2 3 5" xfId="10033"/>
    <cellStyle name="Normale 2 2 2 3 6" xfId="10034"/>
    <cellStyle name="Normale 2 2 2 3 7" xfId="10035"/>
    <cellStyle name="Normale 2 2 2 3 8" xfId="10036"/>
    <cellStyle name="Normale 2 2 2 3 9" xfId="10037"/>
    <cellStyle name="Normale 2 2 2 3_0746 pronto per PN Yambio" xfId="10038"/>
    <cellStyle name="Normale 2 2 2 4" xfId="10039"/>
    <cellStyle name="Normale 2 2 2 5" xfId="10040"/>
    <cellStyle name="Normale 2 2 2 5 10" xfId="10041"/>
    <cellStyle name="Normale 2 2 2 5 11" xfId="10042"/>
    <cellStyle name="Normale 2 2 2 5 2" xfId="10043"/>
    <cellStyle name="Normale 2 2 2 5 3" xfId="10044"/>
    <cellStyle name="Normale 2 2 2 5 4" xfId="10045"/>
    <cellStyle name="Normale 2 2 2 5 5" xfId="10046"/>
    <cellStyle name="Normale 2 2 2 5 6" xfId="10047"/>
    <cellStyle name="Normale 2 2 2 5 7" xfId="10048"/>
    <cellStyle name="Normale 2 2 2 5 8" xfId="10049"/>
    <cellStyle name="Normale 2 2 2 5 9" xfId="10050"/>
    <cellStyle name="Normale 2 2 2 6" xfId="10051"/>
    <cellStyle name="Normale 2 2 2 7" xfId="10052"/>
    <cellStyle name="Normale 2 2 2 8" xfId="10053"/>
    <cellStyle name="Normale 2 2 2 9" xfId="10054"/>
    <cellStyle name="Normale 2 2 2_0746 pronto per PN Yambio" xfId="10055"/>
    <cellStyle name="Normale 2 2 3" xfId="10056"/>
    <cellStyle name="Normale 2 2 3 10" xfId="10057"/>
    <cellStyle name="Normale 2 2 3 11" xfId="10058"/>
    <cellStyle name="Normale 2 2 3 12" xfId="10059"/>
    <cellStyle name="Normale 2 2 3 2" xfId="10060"/>
    <cellStyle name="Normale 2 2 3 3" xfId="10061"/>
    <cellStyle name="Normale 2 2 3 4" xfId="10062"/>
    <cellStyle name="Normale 2 2 3 5" xfId="10063"/>
    <cellStyle name="Normale 2 2 3 6" xfId="10064"/>
    <cellStyle name="Normale 2 2 3 7" xfId="10065"/>
    <cellStyle name="Normale 2 2 3 8" xfId="10066"/>
    <cellStyle name="Normale 2 2 3 9" xfId="10067"/>
    <cellStyle name="Normale 2 2 4" xfId="10068"/>
    <cellStyle name="Normale 2 2 4 10" xfId="10069"/>
    <cellStyle name="Normale 2 2 4 11" xfId="10070"/>
    <cellStyle name="Normale 2 2 4 12" xfId="10071"/>
    <cellStyle name="Normale 2 2 4 2" xfId="10072"/>
    <cellStyle name="Normale 2 2 4 3" xfId="10073"/>
    <cellStyle name="Normale 2 2 4 4" xfId="10074"/>
    <cellStyle name="Normale 2 2 4 5" xfId="10075"/>
    <cellStyle name="Normale 2 2 4 6" xfId="10076"/>
    <cellStyle name="Normale 2 2 4 7" xfId="10077"/>
    <cellStyle name="Normale 2 2 4 8" xfId="10078"/>
    <cellStyle name="Normale 2 2 4 9" xfId="10079"/>
    <cellStyle name="Normale 2 2 5" xfId="10080"/>
    <cellStyle name="Normale 2 2 5 10" xfId="10081"/>
    <cellStyle name="Normale 2 2 5 11" xfId="10082"/>
    <cellStyle name="Normale 2 2 5 12" xfId="10083"/>
    <cellStyle name="Normale 2 2 5 2" xfId="10084"/>
    <cellStyle name="Normale 2 2 5 3" xfId="10085"/>
    <cellStyle name="Normale 2 2 5 4" xfId="10086"/>
    <cellStyle name="Normale 2 2 5 5" xfId="10087"/>
    <cellStyle name="Normale 2 2 5 6" xfId="10088"/>
    <cellStyle name="Normale 2 2 5 7" xfId="10089"/>
    <cellStyle name="Normale 2 2 5 8" xfId="10090"/>
    <cellStyle name="Normale 2 2 5 9" xfId="10091"/>
    <cellStyle name="Normale 2 2 6" xfId="10092"/>
    <cellStyle name="Normale 2 2 6 10" xfId="10093"/>
    <cellStyle name="Normale 2 2 6 11" xfId="10094"/>
    <cellStyle name="Normale 2 2 6 12" xfId="10095"/>
    <cellStyle name="Normale 2 2 6 2" xfId="10096"/>
    <cellStyle name="Normale 2 2 6 3" xfId="10097"/>
    <cellStyle name="Normale 2 2 6 4" xfId="10098"/>
    <cellStyle name="Normale 2 2 6 5" xfId="10099"/>
    <cellStyle name="Normale 2 2 6 6" xfId="10100"/>
    <cellStyle name="Normale 2 2 6 7" xfId="10101"/>
    <cellStyle name="Normale 2 2 6 8" xfId="10102"/>
    <cellStyle name="Normale 2 2 6 9" xfId="10103"/>
    <cellStyle name="Normale 2 2 6_PN Yambio 2010 05 23 UNICEF +mew UNHCR" xfId="10104"/>
    <cellStyle name="Normale 2 2 7" xfId="10105"/>
    <cellStyle name="Normale 2 2 8" xfId="10106"/>
    <cellStyle name="Normale 2 2 8 10" xfId="10107"/>
    <cellStyle name="Normale 2 2 8 11" xfId="10108"/>
    <cellStyle name="Normale 2 2 8 2" xfId="10109"/>
    <cellStyle name="Normale 2 2 8 3" xfId="10110"/>
    <cellStyle name="Normale 2 2 8 4" xfId="10111"/>
    <cellStyle name="Normale 2 2 8 5" xfId="10112"/>
    <cellStyle name="Normale 2 2 8 6" xfId="10113"/>
    <cellStyle name="Normale 2 2 8 7" xfId="10114"/>
    <cellStyle name="Normale 2 2 8 8" xfId="10115"/>
    <cellStyle name="Normale 2 2 8 9" xfId="10116"/>
    <cellStyle name="Normale 2 2 9" xfId="10117"/>
    <cellStyle name="Normale 2 2_0746 pronto per PN Yambio" xfId="10118"/>
    <cellStyle name="Normale 2 3" xfId="10119"/>
    <cellStyle name="Normale 2 3 10" xfId="10120"/>
    <cellStyle name="Normale 2 3 11" xfId="10121"/>
    <cellStyle name="Normale 2 3 12" xfId="10122"/>
    <cellStyle name="Normale 2 3 2" xfId="10123"/>
    <cellStyle name="Normale 2 3 3" xfId="10124"/>
    <cellStyle name="Normale 2 3 4" xfId="10125"/>
    <cellStyle name="Normale 2 3 5" xfId="10126"/>
    <cellStyle name="Normale 2 3 6" xfId="10127"/>
    <cellStyle name="Normale 2 3 7" xfId="10128"/>
    <cellStyle name="Normale 2 3 8" xfId="10129"/>
    <cellStyle name="Normale 2 3 9" xfId="10130"/>
    <cellStyle name="Normale 2 4" xfId="10131"/>
    <cellStyle name="Normale 2 4 10" xfId="10132"/>
    <cellStyle name="Normale 2 4 11" xfId="10133"/>
    <cellStyle name="Normale 2 4 12" xfId="10134"/>
    <cellStyle name="Normale 2 4 2" xfId="10135"/>
    <cellStyle name="Normale 2 4 3" xfId="10136"/>
    <cellStyle name="Normale 2 4 4" xfId="10137"/>
    <cellStyle name="Normale 2 4 5" xfId="10138"/>
    <cellStyle name="Normale 2 4 6" xfId="10139"/>
    <cellStyle name="Normale 2 4 7" xfId="10140"/>
    <cellStyle name="Normale 2 4 8" xfId="10141"/>
    <cellStyle name="Normale 2 4 9" xfId="10142"/>
    <cellStyle name="Normale 2 5" xfId="10143"/>
    <cellStyle name="Normale 2 5 10" xfId="10144"/>
    <cellStyle name="Normale 2 5 11" xfId="10145"/>
    <cellStyle name="Normale 2 5 12" xfId="10146"/>
    <cellStyle name="Normale 2 5 2" xfId="10147"/>
    <cellStyle name="Normale 2 5 3" xfId="10148"/>
    <cellStyle name="Normale 2 5 4" xfId="10149"/>
    <cellStyle name="Normale 2 5 5" xfId="10150"/>
    <cellStyle name="Normale 2 5 6" xfId="10151"/>
    <cellStyle name="Normale 2 5 7" xfId="10152"/>
    <cellStyle name="Normale 2 5 8" xfId="10153"/>
    <cellStyle name="Normale 2 5 9" xfId="10154"/>
    <cellStyle name="Normale 2 6" xfId="10155"/>
    <cellStyle name="Normale 2 7" xfId="10156"/>
    <cellStyle name="Normale 2 8" xfId="10157"/>
    <cellStyle name="Normale 2 9" xfId="10158"/>
    <cellStyle name="Normale 3" xfId="10159"/>
    <cellStyle name="Normale 3 10" xfId="10160"/>
    <cellStyle name="Normale 3 10 2" xfId="10161"/>
    <cellStyle name="Normale 3 10 2 2" xfId="10162"/>
    <cellStyle name="Normale 3 10 2 3" xfId="10163"/>
    <cellStyle name="Normale 3 10 3" xfId="10164"/>
    <cellStyle name="Normale 3 10 4" xfId="10165"/>
    <cellStyle name="Normale 3 11" xfId="10166"/>
    <cellStyle name="Normale 3 11 2" xfId="10167"/>
    <cellStyle name="Normale 3 11 2 2" xfId="10168"/>
    <cellStyle name="Normale 3 11 2 3" xfId="10169"/>
    <cellStyle name="Normale 3 11 3" xfId="10170"/>
    <cellStyle name="Normale 3 11 4" xfId="10171"/>
    <cellStyle name="Normale 3 12" xfId="10172"/>
    <cellStyle name="Normale 3 12 2" xfId="10173"/>
    <cellStyle name="Normale 3 12 2 2" xfId="10174"/>
    <cellStyle name="Normale 3 12 2 3" xfId="10175"/>
    <cellStyle name="Normale 3 12 3" xfId="10176"/>
    <cellStyle name="Normale 3 12 4" xfId="10177"/>
    <cellStyle name="Normale 3 13" xfId="10178"/>
    <cellStyle name="Normale 3 13 2" xfId="10179"/>
    <cellStyle name="Normale 3 13 2 2" xfId="10180"/>
    <cellStyle name="Normale 3 13 2 3" xfId="10181"/>
    <cellStyle name="Normale 3 13 3" xfId="10182"/>
    <cellStyle name="Normale 3 13 4" xfId="10183"/>
    <cellStyle name="Normale 3 14" xfId="10184"/>
    <cellStyle name="Normale 3 14 2" xfId="10185"/>
    <cellStyle name="Normale 3 14 3" xfId="10186"/>
    <cellStyle name="Normale 3 15" xfId="10187"/>
    <cellStyle name="Normale 3 16" xfId="10188"/>
    <cellStyle name="Normale 3 2" xfId="10189"/>
    <cellStyle name="Normale 3 2 10" xfId="10190"/>
    <cellStyle name="Normale 3 2 11" xfId="10191"/>
    <cellStyle name="Normale 3 2 12" xfId="10192"/>
    <cellStyle name="Normale 3 2 2" xfId="10193"/>
    <cellStyle name="Normale 3 2 3" xfId="10194"/>
    <cellStyle name="Normale 3 2 4" xfId="10195"/>
    <cellStyle name="Normale 3 2 5" xfId="10196"/>
    <cellStyle name="Normale 3 2 6" xfId="10197"/>
    <cellStyle name="Normale 3 2 7" xfId="10198"/>
    <cellStyle name="Normale 3 2 8" xfId="10199"/>
    <cellStyle name="Normale 3 2 9" xfId="10200"/>
    <cellStyle name="Normale 3 2_PN Yambio 2010 05 23 UNICEF +mew UNHCR" xfId="10201"/>
    <cellStyle name="Normale 3 3" xfId="10202"/>
    <cellStyle name="Normale 3 3 10" xfId="10203"/>
    <cellStyle name="Normale 3 3 10 2" xfId="10204"/>
    <cellStyle name="Normale 3 3 10 2 2" xfId="10205"/>
    <cellStyle name="Normale 3 3 10 2 3" xfId="10206"/>
    <cellStyle name="Normale 3 3 10 3" xfId="10207"/>
    <cellStyle name="Normale 3 3 10 4" xfId="10208"/>
    <cellStyle name="Normale 3 3 11" xfId="10209"/>
    <cellStyle name="Normale 3 3 11 2" xfId="10210"/>
    <cellStyle name="Normale 3 3 11 2 2" xfId="10211"/>
    <cellStyle name="Normale 3 3 11 2 3" xfId="10212"/>
    <cellStyle name="Normale 3 3 11 3" xfId="10213"/>
    <cellStyle name="Normale 3 3 11 4" xfId="10214"/>
    <cellStyle name="Normale 3 3 12" xfId="10215"/>
    <cellStyle name="Normale 3 3 12 2" xfId="10216"/>
    <cellStyle name="Normale 3 3 12 3" xfId="10217"/>
    <cellStyle name="Normale 3 3 13" xfId="10218"/>
    <cellStyle name="Normale 3 3 14" xfId="10219"/>
    <cellStyle name="Normale 3 3 2" xfId="10220"/>
    <cellStyle name="Normale 3 3 2 2" xfId="10221"/>
    <cellStyle name="Normale 3 3 2 2 2" xfId="10222"/>
    <cellStyle name="Normale 3 3 2 2 3" xfId="10223"/>
    <cellStyle name="Normale 3 3 2 3" xfId="10224"/>
    <cellStyle name="Normale 3 3 2 4" xfId="10225"/>
    <cellStyle name="Normale 3 3 3" xfId="10226"/>
    <cellStyle name="Normale 3 3 3 2" xfId="10227"/>
    <cellStyle name="Normale 3 3 3 2 2" xfId="10228"/>
    <cellStyle name="Normale 3 3 3 2 3" xfId="10229"/>
    <cellStyle name="Normale 3 3 3 3" xfId="10230"/>
    <cellStyle name="Normale 3 3 3 4" xfId="10231"/>
    <cellStyle name="Normale 3 3 4" xfId="10232"/>
    <cellStyle name="Normale 3 3 4 2" xfId="10233"/>
    <cellStyle name="Normale 3 3 4 2 2" xfId="10234"/>
    <cellStyle name="Normale 3 3 4 2 3" xfId="10235"/>
    <cellStyle name="Normale 3 3 4 3" xfId="10236"/>
    <cellStyle name="Normale 3 3 4 4" xfId="10237"/>
    <cellStyle name="Normale 3 3 5" xfId="10238"/>
    <cellStyle name="Normale 3 3 5 2" xfId="10239"/>
    <cellStyle name="Normale 3 3 5 2 2" xfId="10240"/>
    <cellStyle name="Normale 3 3 5 2 3" xfId="10241"/>
    <cellStyle name="Normale 3 3 5 3" xfId="10242"/>
    <cellStyle name="Normale 3 3 5 4" xfId="10243"/>
    <cellStyle name="Normale 3 3 6" xfId="10244"/>
    <cellStyle name="Normale 3 3 6 2" xfId="10245"/>
    <cellStyle name="Normale 3 3 6 2 2" xfId="10246"/>
    <cellStyle name="Normale 3 3 6 2 3" xfId="10247"/>
    <cellStyle name="Normale 3 3 6 3" xfId="10248"/>
    <cellStyle name="Normale 3 3 6 4" xfId="10249"/>
    <cellStyle name="Normale 3 3 7" xfId="10250"/>
    <cellStyle name="Normale 3 3 7 2" xfId="10251"/>
    <cellStyle name="Normale 3 3 7 2 2" xfId="10252"/>
    <cellStyle name="Normale 3 3 7 2 3" xfId="10253"/>
    <cellStyle name="Normale 3 3 7 3" xfId="10254"/>
    <cellStyle name="Normale 3 3 7 4" xfId="10255"/>
    <cellStyle name="Normale 3 3 8" xfId="10256"/>
    <cellStyle name="Normale 3 3 8 2" xfId="10257"/>
    <cellStyle name="Normale 3 3 8 2 2" xfId="10258"/>
    <cellStyle name="Normale 3 3 8 2 3" xfId="10259"/>
    <cellStyle name="Normale 3 3 8 3" xfId="10260"/>
    <cellStyle name="Normale 3 3 8 4" xfId="10261"/>
    <cellStyle name="Normale 3 3 9" xfId="10262"/>
    <cellStyle name="Normale 3 3 9 2" xfId="10263"/>
    <cellStyle name="Normale 3 3 9 2 2" xfId="10264"/>
    <cellStyle name="Normale 3 3 9 2 3" xfId="10265"/>
    <cellStyle name="Normale 3 3 9 3" xfId="10266"/>
    <cellStyle name="Normale 3 3 9 4" xfId="10267"/>
    <cellStyle name="Normale 3 4" xfId="10268"/>
    <cellStyle name="Normale 3 4 2" xfId="10269"/>
    <cellStyle name="Normale 3 4 2 2" xfId="10270"/>
    <cellStyle name="Normale 3 4 2 3" xfId="10271"/>
    <cellStyle name="Normale 3 4 3" xfId="10272"/>
    <cellStyle name="Normale 3 4 4" xfId="10273"/>
    <cellStyle name="Normale 3 5" xfId="10274"/>
    <cellStyle name="Normale 3 5 2" xfId="10275"/>
    <cellStyle name="Normale 3 5 2 2" xfId="10276"/>
    <cellStyle name="Normale 3 5 2 3" xfId="10277"/>
    <cellStyle name="Normale 3 5 3" xfId="10278"/>
    <cellStyle name="Normale 3 5 4" xfId="10279"/>
    <cellStyle name="Normale 3 6" xfId="10280"/>
    <cellStyle name="Normale 3 6 2" xfId="10281"/>
    <cellStyle name="Normale 3 6 2 2" xfId="10282"/>
    <cellStyle name="Normale 3 6 2 3" xfId="10283"/>
    <cellStyle name="Normale 3 6 3" xfId="10284"/>
    <cellStyle name="Normale 3 6 4" xfId="10285"/>
    <cellStyle name="Normale 3 7" xfId="10286"/>
    <cellStyle name="Normale 3 7 2" xfId="10287"/>
    <cellStyle name="Normale 3 7 2 2" xfId="10288"/>
    <cellStyle name="Normale 3 7 2 3" xfId="10289"/>
    <cellStyle name="Normale 3 7 3" xfId="10290"/>
    <cellStyle name="Normale 3 7 4" xfId="10291"/>
    <cellStyle name="Normale 3 8" xfId="10292"/>
    <cellStyle name="Normale 3 8 2" xfId="10293"/>
    <cellStyle name="Normale 3 8 2 2" xfId="10294"/>
    <cellStyle name="Normale 3 8 2 3" xfId="10295"/>
    <cellStyle name="Normale 3 8 3" xfId="10296"/>
    <cellStyle name="Normale 3 8 4" xfId="10297"/>
    <cellStyle name="Normale 3 9" xfId="10298"/>
    <cellStyle name="Normale 3 9 2" xfId="10299"/>
    <cellStyle name="Normale 3 9 2 2" xfId="10300"/>
    <cellStyle name="Normale 3 9 2 3" xfId="10301"/>
    <cellStyle name="Normale 3 9 3" xfId="10302"/>
    <cellStyle name="Normale 3 9 4" xfId="10303"/>
    <cellStyle name="Normale 3_0746 pronto per PN Yambio" xfId="10304"/>
    <cellStyle name="Normale 4" xfId="10305"/>
    <cellStyle name="Normale 4 2" xfId="10306"/>
    <cellStyle name="Normale 4_0746 pronto per PN Yambio" xfId="10307"/>
    <cellStyle name="Normale 5" xfId="10308"/>
    <cellStyle name="Normale 5 10" xfId="10309"/>
    <cellStyle name="Normale 5 11" xfId="10310"/>
    <cellStyle name="Normale 5 12" xfId="10311"/>
    <cellStyle name="Normale 5 13" xfId="10312"/>
    <cellStyle name="Normale 5 2" xfId="10313"/>
    <cellStyle name="Normale 5 2 10" xfId="10314"/>
    <cellStyle name="Normale 5 2 10 2" xfId="10315"/>
    <cellStyle name="Normale 5 2 10 2 2" xfId="10316"/>
    <cellStyle name="Normale 5 2 10 2 3" xfId="10317"/>
    <cellStyle name="Normale 5 2 10 3" xfId="10318"/>
    <cellStyle name="Normale 5 2 10 4" xfId="10319"/>
    <cellStyle name="Normale 5 2 11" xfId="10320"/>
    <cellStyle name="Normale 5 2 11 2" xfId="10321"/>
    <cellStyle name="Normale 5 2 11 2 2" xfId="10322"/>
    <cellStyle name="Normale 5 2 11 2 3" xfId="10323"/>
    <cellStyle name="Normale 5 2 11 3" xfId="10324"/>
    <cellStyle name="Normale 5 2 11 4" xfId="10325"/>
    <cellStyle name="Normale 5 2 12" xfId="10326"/>
    <cellStyle name="Normale 5 2 12 2" xfId="10327"/>
    <cellStyle name="Normale 5 2 12 2 2" xfId="10328"/>
    <cellStyle name="Normale 5 2 12 2 3" xfId="10329"/>
    <cellStyle name="Normale 5 2 12 3" xfId="10330"/>
    <cellStyle name="Normale 5 2 12 4" xfId="10331"/>
    <cellStyle name="Normale 5 2 13" xfId="10332"/>
    <cellStyle name="Normale 5 2 13 2" xfId="10333"/>
    <cellStyle name="Normale 5 2 13 3" xfId="10334"/>
    <cellStyle name="Normale 5 2 14" xfId="10335"/>
    <cellStyle name="Normale 5 2 15" xfId="10336"/>
    <cellStyle name="Normale 5 2 2" xfId="10337"/>
    <cellStyle name="Normale 5 2 2 10" xfId="10338"/>
    <cellStyle name="Normale 5 2 2 10 2" xfId="10339"/>
    <cellStyle name="Normale 5 2 2 10 2 2" xfId="10340"/>
    <cellStyle name="Normale 5 2 2 10 2 3" xfId="10341"/>
    <cellStyle name="Normale 5 2 2 10 3" xfId="10342"/>
    <cellStyle name="Normale 5 2 2 10 4" xfId="10343"/>
    <cellStyle name="Normale 5 2 2 11" xfId="10344"/>
    <cellStyle name="Normale 5 2 2 11 2" xfId="10345"/>
    <cellStyle name="Normale 5 2 2 11 2 2" xfId="10346"/>
    <cellStyle name="Normale 5 2 2 11 2 3" xfId="10347"/>
    <cellStyle name="Normale 5 2 2 11 3" xfId="10348"/>
    <cellStyle name="Normale 5 2 2 11 4" xfId="10349"/>
    <cellStyle name="Normale 5 2 2 12" xfId="10350"/>
    <cellStyle name="Normale 5 2 2 12 2" xfId="10351"/>
    <cellStyle name="Normale 5 2 2 12 3" xfId="10352"/>
    <cellStyle name="Normale 5 2 2 13" xfId="10353"/>
    <cellStyle name="Normale 5 2 2 14" xfId="10354"/>
    <cellStyle name="Normale 5 2 2 2" xfId="10355"/>
    <cellStyle name="Normale 5 2 2 2 2" xfId="10356"/>
    <cellStyle name="Normale 5 2 2 2 2 2" xfId="10357"/>
    <cellStyle name="Normale 5 2 2 2 2 3" xfId="10358"/>
    <cellStyle name="Normale 5 2 2 2 3" xfId="10359"/>
    <cellStyle name="Normale 5 2 2 2 4" xfId="10360"/>
    <cellStyle name="Normale 5 2 2 3" xfId="10361"/>
    <cellStyle name="Normale 5 2 2 3 2" xfId="10362"/>
    <cellStyle name="Normale 5 2 2 3 2 2" xfId="10363"/>
    <cellStyle name="Normale 5 2 2 3 2 3" xfId="10364"/>
    <cellStyle name="Normale 5 2 2 3 3" xfId="10365"/>
    <cellStyle name="Normale 5 2 2 3 4" xfId="10366"/>
    <cellStyle name="Normale 5 2 2 4" xfId="10367"/>
    <cellStyle name="Normale 5 2 2 4 2" xfId="10368"/>
    <cellStyle name="Normale 5 2 2 4 2 2" xfId="10369"/>
    <cellStyle name="Normale 5 2 2 4 2 3" xfId="10370"/>
    <cellStyle name="Normale 5 2 2 4 3" xfId="10371"/>
    <cellStyle name="Normale 5 2 2 4 4" xfId="10372"/>
    <cellStyle name="Normale 5 2 2 5" xfId="10373"/>
    <cellStyle name="Normale 5 2 2 5 2" xfId="10374"/>
    <cellStyle name="Normale 5 2 2 5 2 2" xfId="10375"/>
    <cellStyle name="Normale 5 2 2 5 2 3" xfId="10376"/>
    <cellStyle name="Normale 5 2 2 5 3" xfId="10377"/>
    <cellStyle name="Normale 5 2 2 5 4" xfId="10378"/>
    <cellStyle name="Normale 5 2 2 6" xfId="10379"/>
    <cellStyle name="Normale 5 2 2 6 2" xfId="10380"/>
    <cellStyle name="Normale 5 2 2 6 2 2" xfId="10381"/>
    <cellStyle name="Normale 5 2 2 6 2 3" xfId="10382"/>
    <cellStyle name="Normale 5 2 2 6 3" xfId="10383"/>
    <cellStyle name="Normale 5 2 2 6 4" xfId="10384"/>
    <cellStyle name="Normale 5 2 2 7" xfId="10385"/>
    <cellStyle name="Normale 5 2 2 7 2" xfId="10386"/>
    <cellStyle name="Normale 5 2 2 7 2 2" xfId="10387"/>
    <cellStyle name="Normale 5 2 2 7 2 3" xfId="10388"/>
    <cellStyle name="Normale 5 2 2 7 3" xfId="10389"/>
    <cellStyle name="Normale 5 2 2 7 4" xfId="10390"/>
    <cellStyle name="Normale 5 2 2 8" xfId="10391"/>
    <cellStyle name="Normale 5 2 2 8 2" xfId="10392"/>
    <cellStyle name="Normale 5 2 2 8 2 2" xfId="10393"/>
    <cellStyle name="Normale 5 2 2 8 2 3" xfId="10394"/>
    <cellStyle name="Normale 5 2 2 8 3" xfId="10395"/>
    <cellStyle name="Normale 5 2 2 8 4" xfId="10396"/>
    <cellStyle name="Normale 5 2 2 9" xfId="10397"/>
    <cellStyle name="Normale 5 2 2 9 2" xfId="10398"/>
    <cellStyle name="Normale 5 2 2 9 2 2" xfId="10399"/>
    <cellStyle name="Normale 5 2 2 9 2 3" xfId="10400"/>
    <cellStyle name="Normale 5 2 2 9 3" xfId="10401"/>
    <cellStyle name="Normale 5 2 2 9 4" xfId="10402"/>
    <cellStyle name="Normale 5 2 3" xfId="10403"/>
    <cellStyle name="Normale 5 2 3 2" xfId="10404"/>
    <cellStyle name="Normale 5 2 3 2 2" xfId="10405"/>
    <cellStyle name="Normale 5 2 3 2 3" xfId="10406"/>
    <cellStyle name="Normale 5 2 3 3" xfId="10407"/>
    <cellStyle name="Normale 5 2 3 4" xfId="10408"/>
    <cellStyle name="Normale 5 2 4" xfId="10409"/>
    <cellStyle name="Normale 5 2 4 2" xfId="10410"/>
    <cellStyle name="Normale 5 2 4 2 2" xfId="10411"/>
    <cellStyle name="Normale 5 2 4 2 3" xfId="10412"/>
    <cellStyle name="Normale 5 2 4 3" xfId="10413"/>
    <cellStyle name="Normale 5 2 4 4" xfId="10414"/>
    <cellStyle name="Normale 5 2 5" xfId="10415"/>
    <cellStyle name="Normale 5 2 5 2" xfId="10416"/>
    <cellStyle name="Normale 5 2 5 2 2" xfId="10417"/>
    <cellStyle name="Normale 5 2 5 2 3" xfId="10418"/>
    <cellStyle name="Normale 5 2 5 3" xfId="10419"/>
    <cellStyle name="Normale 5 2 5 4" xfId="10420"/>
    <cellStyle name="Normale 5 2 6" xfId="10421"/>
    <cellStyle name="Normale 5 2 6 2" xfId="10422"/>
    <cellStyle name="Normale 5 2 6 2 2" xfId="10423"/>
    <cellStyle name="Normale 5 2 6 2 3" xfId="10424"/>
    <cellStyle name="Normale 5 2 6 3" xfId="10425"/>
    <cellStyle name="Normale 5 2 6 4" xfId="10426"/>
    <cellStyle name="Normale 5 2 7" xfId="10427"/>
    <cellStyle name="Normale 5 2 7 2" xfId="10428"/>
    <cellStyle name="Normale 5 2 7 2 2" xfId="10429"/>
    <cellStyle name="Normale 5 2 7 2 3" xfId="10430"/>
    <cellStyle name="Normale 5 2 7 3" xfId="10431"/>
    <cellStyle name="Normale 5 2 7 4" xfId="10432"/>
    <cellStyle name="Normale 5 2 8" xfId="10433"/>
    <cellStyle name="Normale 5 2 8 2" xfId="10434"/>
    <cellStyle name="Normale 5 2 8 2 2" xfId="10435"/>
    <cellStyle name="Normale 5 2 8 2 3" xfId="10436"/>
    <cellStyle name="Normale 5 2 8 3" xfId="10437"/>
    <cellStyle name="Normale 5 2 8 4" xfId="10438"/>
    <cellStyle name="Normale 5 2 9" xfId="10439"/>
    <cellStyle name="Normale 5 2 9 2" xfId="10440"/>
    <cellStyle name="Normale 5 2 9 2 2" xfId="10441"/>
    <cellStyle name="Normale 5 2 9 2 3" xfId="10442"/>
    <cellStyle name="Normale 5 2 9 3" xfId="10443"/>
    <cellStyle name="Normale 5 2 9 4" xfId="10444"/>
    <cellStyle name="Normale 5 3" xfId="10445"/>
    <cellStyle name="Normale 5 4" xfId="10446"/>
    <cellStyle name="Normale 5 5" xfId="10447"/>
    <cellStyle name="Normale 5 6" xfId="10448"/>
    <cellStyle name="Normale 5 7" xfId="10449"/>
    <cellStyle name="Normale 5 8" xfId="10450"/>
    <cellStyle name="Normale 5 9" xfId="10451"/>
    <cellStyle name="Normale 6" xfId="10452"/>
    <cellStyle name="Normale 6 10" xfId="10453"/>
    <cellStyle name="Normale 6 11" xfId="10454"/>
    <cellStyle name="Normale 6 12" xfId="10455"/>
    <cellStyle name="Normale 6 2" xfId="10456"/>
    <cellStyle name="Normale 6 3" xfId="10457"/>
    <cellStyle name="Normale 6 4" xfId="10458"/>
    <cellStyle name="Normale 6 5" xfId="10459"/>
    <cellStyle name="Normale 6 6" xfId="10460"/>
    <cellStyle name="Normale 6 7" xfId="10461"/>
    <cellStyle name="Normale 6 8" xfId="10462"/>
    <cellStyle name="Normale 6 9" xfId="10463"/>
    <cellStyle name="Normale 7" xfId="10464"/>
    <cellStyle name="Normale 7 10" xfId="10465"/>
    <cellStyle name="Normale 7 11" xfId="10466"/>
    <cellStyle name="Normale 7 12" xfId="10467"/>
    <cellStyle name="Normale 7 2" xfId="10468"/>
    <cellStyle name="Normale 7 3" xfId="10469"/>
    <cellStyle name="Normale 7 4" xfId="10470"/>
    <cellStyle name="Normale 7 5" xfId="10471"/>
    <cellStyle name="Normale 7 6" xfId="10472"/>
    <cellStyle name="Normale 7 7" xfId="10473"/>
    <cellStyle name="Normale 7 8" xfId="10474"/>
    <cellStyle name="Normale 7 9" xfId="10475"/>
    <cellStyle name="Normale 8 10" xfId="10476"/>
    <cellStyle name="Normale 8 11" xfId="10477"/>
    <cellStyle name="Normale 8 2" xfId="10478"/>
    <cellStyle name="Normale 8 3" xfId="10479"/>
    <cellStyle name="Normale 8 4" xfId="10480"/>
    <cellStyle name="Normale 8 5" xfId="10481"/>
    <cellStyle name="Normale 8 6" xfId="10482"/>
    <cellStyle name="Normale 8 7" xfId="10483"/>
    <cellStyle name="Normale 8 8" xfId="10484"/>
    <cellStyle name="Normale 8 9" xfId="10485"/>
    <cellStyle name="Nota 2" xfId="10486"/>
    <cellStyle name="Nota 2 10" xfId="10487"/>
    <cellStyle name="Nota 2 10 2" xfId="10488"/>
    <cellStyle name="Nota 2 11" xfId="10489"/>
    <cellStyle name="Nota 2 11 2" xfId="10490"/>
    <cellStyle name="Nota 2 12" xfId="10491"/>
    <cellStyle name="Nota 2 12 2" xfId="10492"/>
    <cellStyle name="Nota 2 13" xfId="10493"/>
    <cellStyle name="Nota 2 2" xfId="10494"/>
    <cellStyle name="Nota 2 2 2" xfId="10495"/>
    <cellStyle name="Nota 2 3" xfId="10496"/>
    <cellStyle name="Nota 2 3 2" xfId="10497"/>
    <cellStyle name="Nota 2 4" xfId="10498"/>
    <cellStyle name="Nota 2 4 2" xfId="10499"/>
    <cellStyle name="Nota 2 5" xfId="10500"/>
    <cellStyle name="Nota 2 5 2" xfId="10501"/>
    <cellStyle name="Nota 2 6" xfId="10502"/>
    <cellStyle name="Nota 2 6 2" xfId="10503"/>
    <cellStyle name="Nota 2 7" xfId="10504"/>
    <cellStyle name="Nota 2 7 2" xfId="10505"/>
    <cellStyle name="Nota 2 8" xfId="10506"/>
    <cellStyle name="Nota 2 8 2" xfId="10507"/>
    <cellStyle name="Nota 2 9" xfId="10508"/>
    <cellStyle name="Nota 2 9 2" xfId="10509"/>
    <cellStyle name="Nota 3" xfId="10510"/>
    <cellStyle name="Nota 3 2" xfId="10511"/>
    <cellStyle name="Note 10" xfId="10512"/>
    <cellStyle name="Note 10 2" xfId="10513"/>
    <cellStyle name="Note 10 2 2" xfId="10514"/>
    <cellStyle name="Note 10 2 2 2" xfId="10515"/>
    <cellStyle name="Note 10 2 2 3" xfId="10516"/>
    <cellStyle name="Note 10 2 3" xfId="10517"/>
    <cellStyle name="Note 10 2 4" xfId="10518"/>
    <cellStyle name="Note 10 3" xfId="10519"/>
    <cellStyle name="Note 10 3 2" xfId="10520"/>
    <cellStyle name="Note 10 3 3" xfId="10521"/>
    <cellStyle name="Note 10 4" xfId="10522"/>
    <cellStyle name="Note 10 5" xfId="10523"/>
    <cellStyle name="Note 11" xfId="10524"/>
    <cellStyle name="Note 11 2" xfId="10525"/>
    <cellStyle name="Note 11 2 2" xfId="10526"/>
    <cellStyle name="Note 11 2 2 2" xfId="10527"/>
    <cellStyle name="Note 11 2 2 3" xfId="10528"/>
    <cellStyle name="Note 11 2 3" xfId="10529"/>
    <cellStyle name="Note 11 2 4" xfId="10530"/>
    <cellStyle name="Note 11 3" xfId="10531"/>
    <cellStyle name="Note 11 3 2" xfId="10532"/>
    <cellStyle name="Note 11 3 3" xfId="10533"/>
    <cellStyle name="Note 11 4" xfId="10534"/>
    <cellStyle name="Note 11 5" xfId="10535"/>
    <cellStyle name="Note 12" xfId="10536"/>
    <cellStyle name="Note 12 2" xfId="10537"/>
    <cellStyle name="Note 12 2 2" xfId="10538"/>
    <cellStyle name="Note 12 2 3" xfId="10539"/>
    <cellStyle name="Note 12 3" xfId="10540"/>
    <cellStyle name="Note 12 4" xfId="10541"/>
    <cellStyle name="Note 13" xfId="10542"/>
    <cellStyle name="Note 13 2" xfId="10543"/>
    <cellStyle name="Note 13 2 2" xfId="10544"/>
    <cellStyle name="Note 13 2 3" xfId="10545"/>
    <cellStyle name="Note 13 3" xfId="10546"/>
    <cellStyle name="Note 13 4" xfId="10547"/>
    <cellStyle name="Note 14" xfId="10548"/>
    <cellStyle name="Note 14 2" xfId="10549"/>
    <cellStyle name="Note 14 2 2" xfId="10550"/>
    <cellStyle name="Note 14 2 3" xfId="10551"/>
    <cellStyle name="Note 14 3" xfId="10552"/>
    <cellStyle name="Note 14 4" xfId="10553"/>
    <cellStyle name="Note 15" xfId="10554"/>
    <cellStyle name="Note 15 2" xfId="10555"/>
    <cellStyle name="Note 15 2 2" xfId="10556"/>
    <cellStyle name="Note 15 2 3" xfId="10557"/>
    <cellStyle name="Note 15 3" xfId="10558"/>
    <cellStyle name="Note 15 4" xfId="10559"/>
    <cellStyle name="Note 16" xfId="10560"/>
    <cellStyle name="Note 16 2" xfId="10561"/>
    <cellStyle name="Note 16 3" xfId="10562"/>
    <cellStyle name="Note 17" xfId="10563"/>
    <cellStyle name="Note 17 2" xfId="10564"/>
    <cellStyle name="Note 17 3" xfId="10565"/>
    <cellStyle name="Note 2" xfId="140"/>
    <cellStyle name="Note 2 10" xfId="10566"/>
    <cellStyle name="Note 2 2" xfId="10567"/>
    <cellStyle name="Note 2 2 2" xfId="10568"/>
    <cellStyle name="Note 2 2 2 2" xfId="10569"/>
    <cellStyle name="Note 2 2 2 2 2" xfId="10570"/>
    <cellStyle name="Note 2 2 2 3" xfId="10571"/>
    <cellStyle name="Note 2 2 2 4" xfId="10572"/>
    <cellStyle name="Note 2 2 3" xfId="10573"/>
    <cellStyle name="Note 2 2 3 2" xfId="10574"/>
    <cellStyle name="Note 2 2 3 2 2" xfId="10575"/>
    <cellStyle name="Note 2 2 3 3" xfId="10576"/>
    <cellStyle name="Note 2 2 4" xfId="10577"/>
    <cellStyle name="Note 2 2 4 2" xfId="10578"/>
    <cellStyle name="Note 2 2 4 2 2" xfId="10579"/>
    <cellStyle name="Note 2 2 4 3" xfId="10580"/>
    <cellStyle name="Note 2 2 5" xfId="10581"/>
    <cellStyle name="Note 2 2 5 2" xfId="10582"/>
    <cellStyle name="Note 2 2 5 2 2" xfId="10583"/>
    <cellStyle name="Note 2 2 5 3" xfId="10584"/>
    <cellStyle name="Note 2 2 6" xfId="10585"/>
    <cellStyle name="Note 2 2 6 2" xfId="10586"/>
    <cellStyle name="Note 2 2 6 2 2" xfId="10587"/>
    <cellStyle name="Note 2 2 6 3" xfId="10588"/>
    <cellStyle name="Note 2 2 7" xfId="10589"/>
    <cellStyle name="Note 2 2 7 2" xfId="10590"/>
    <cellStyle name="Note 2 2 7 2 2" xfId="10591"/>
    <cellStyle name="Note 2 2 7 3" xfId="10592"/>
    <cellStyle name="Note 2 2 8" xfId="10593"/>
    <cellStyle name="Note 2 2 8 2" xfId="10594"/>
    <cellStyle name="Note 2 2 9" xfId="10595"/>
    <cellStyle name="Note 2 3" xfId="10596"/>
    <cellStyle name="Note 2 3 2" xfId="10597"/>
    <cellStyle name="Note 2 3 2 2" xfId="10598"/>
    <cellStyle name="Note 2 3 3" xfId="10599"/>
    <cellStyle name="Note 2 4" xfId="10600"/>
    <cellStyle name="Note 2 4 2" xfId="10601"/>
    <cellStyle name="Note 2 4 2 2" xfId="10602"/>
    <cellStyle name="Note 2 4 3" xfId="10603"/>
    <cellStyle name="Note 2 5" xfId="10604"/>
    <cellStyle name="Note 2 5 2" xfId="10605"/>
    <cellStyle name="Note 2 5 2 2" xfId="10606"/>
    <cellStyle name="Note 2 5 3" xfId="10607"/>
    <cellStyle name="Note 2 6" xfId="10608"/>
    <cellStyle name="Note 2 6 2" xfId="10609"/>
    <cellStyle name="Note 2 6 2 2" xfId="10610"/>
    <cellStyle name="Note 2 6 3" xfId="10611"/>
    <cellStyle name="Note 2 7" xfId="10612"/>
    <cellStyle name="Note 2 7 2" xfId="10613"/>
    <cellStyle name="Note 2 7 2 2" xfId="10614"/>
    <cellStyle name="Note 2 7 3" xfId="10615"/>
    <cellStyle name="Note 2 8" xfId="10616"/>
    <cellStyle name="Note 2 8 2" xfId="10617"/>
    <cellStyle name="Note 2 9" xfId="10618"/>
    <cellStyle name="Note 2 9 2" xfId="10619"/>
    <cellStyle name="Note 3" xfId="10620"/>
    <cellStyle name="Note 3 2" xfId="10621"/>
    <cellStyle name="Note 3 2 2" xfId="10622"/>
    <cellStyle name="Note 3 2 2 2" xfId="10623"/>
    <cellStyle name="Note 3 2 2 3" xfId="10624"/>
    <cellStyle name="Note 3 2 3" xfId="10625"/>
    <cellStyle name="Note 3 2 3 2" xfId="10626"/>
    <cellStyle name="Note 3 2 4" xfId="10627"/>
    <cellStyle name="Note 3 3" xfId="10628"/>
    <cellStyle name="Note 3 3 2" xfId="10629"/>
    <cellStyle name="Note 3 3 2 2" xfId="10630"/>
    <cellStyle name="Note 3 3 3" xfId="10631"/>
    <cellStyle name="Note 3 4" xfId="10632"/>
    <cellStyle name="Note 3 4 2" xfId="10633"/>
    <cellStyle name="Note 3 4 2 2" xfId="10634"/>
    <cellStyle name="Note 3 4 3" xfId="10635"/>
    <cellStyle name="Note 3 5" xfId="10636"/>
    <cellStyle name="Note 3 5 2" xfId="10637"/>
    <cellStyle name="Note 3 5 2 2" xfId="10638"/>
    <cellStyle name="Note 3 5 3" xfId="10639"/>
    <cellStyle name="Note 3 6" xfId="10640"/>
    <cellStyle name="Note 3 6 2" xfId="10641"/>
    <cellStyle name="Note 3 6 2 2" xfId="10642"/>
    <cellStyle name="Note 3 6 3" xfId="10643"/>
    <cellStyle name="Note 3 7" xfId="10644"/>
    <cellStyle name="Note 3 7 2" xfId="10645"/>
    <cellStyle name="Note 3 7 2 2" xfId="10646"/>
    <cellStyle name="Note 3 7 3" xfId="10647"/>
    <cellStyle name="Note 3 8" xfId="10648"/>
    <cellStyle name="Note 3 8 2" xfId="10649"/>
    <cellStyle name="Note 3 9" xfId="10650"/>
    <cellStyle name="Note 4" xfId="10651"/>
    <cellStyle name="Note 4 2" xfId="10652"/>
    <cellStyle name="Note 4 2 2" xfId="10653"/>
    <cellStyle name="Note 4 2 2 2" xfId="10654"/>
    <cellStyle name="Note 4 2 2 3" xfId="10655"/>
    <cellStyle name="Note 4 2 3" xfId="10656"/>
    <cellStyle name="Note 4 2 4" xfId="10657"/>
    <cellStyle name="Note 4 3" xfId="10658"/>
    <cellStyle name="Note 4 3 2" xfId="10659"/>
    <cellStyle name="Note 4 3 3" xfId="10660"/>
    <cellStyle name="Note 4 4" xfId="10661"/>
    <cellStyle name="Note 5" xfId="10662"/>
    <cellStyle name="Note 5 2" xfId="10663"/>
    <cellStyle name="Note 5 2 2" xfId="10664"/>
    <cellStyle name="Note 5 2 2 2" xfId="10665"/>
    <cellStyle name="Note 5 2 2 3" xfId="10666"/>
    <cellStyle name="Note 5 2 3" xfId="10667"/>
    <cellStyle name="Note 5 2 4" xfId="10668"/>
    <cellStyle name="Note 5 3" xfId="10669"/>
    <cellStyle name="Note 5 3 2" xfId="10670"/>
    <cellStyle name="Note 5 3 3" xfId="10671"/>
    <cellStyle name="Note 5 4" xfId="10672"/>
    <cellStyle name="Note 6" xfId="10673"/>
    <cellStyle name="Note 6 2" xfId="10674"/>
    <cellStyle name="Note 6 2 2" xfId="10675"/>
    <cellStyle name="Note 6 2 2 2" xfId="10676"/>
    <cellStyle name="Note 6 2 2 3" xfId="10677"/>
    <cellStyle name="Note 6 2 3" xfId="10678"/>
    <cellStyle name="Note 6 2 4" xfId="10679"/>
    <cellStyle name="Note 6 3" xfId="10680"/>
    <cellStyle name="Note 6 3 2" xfId="10681"/>
    <cellStyle name="Note 6 3 3" xfId="10682"/>
    <cellStyle name="Note 6 4" xfId="10683"/>
    <cellStyle name="Note 6 5" xfId="10684"/>
    <cellStyle name="Note 7" xfId="10685"/>
    <cellStyle name="Note 7 2" xfId="10686"/>
    <cellStyle name="Note 7 2 2" xfId="10687"/>
    <cellStyle name="Note 7 2 2 2" xfId="10688"/>
    <cellStyle name="Note 7 2 2 3" xfId="10689"/>
    <cellStyle name="Note 7 2 3" xfId="10690"/>
    <cellStyle name="Note 7 2 4" xfId="10691"/>
    <cellStyle name="Note 7 3" xfId="10692"/>
    <cellStyle name="Note 7 3 2" xfId="10693"/>
    <cellStyle name="Note 7 3 3" xfId="10694"/>
    <cellStyle name="Note 7 4" xfId="10695"/>
    <cellStyle name="Note 7 5" xfId="10696"/>
    <cellStyle name="Note 8" xfId="10697"/>
    <cellStyle name="Note 8 2" xfId="10698"/>
    <cellStyle name="Note 8 2 2" xfId="10699"/>
    <cellStyle name="Note 8 2 2 2" xfId="10700"/>
    <cellStyle name="Note 8 2 2 3" xfId="10701"/>
    <cellStyle name="Note 8 2 3" xfId="10702"/>
    <cellStyle name="Note 8 2 4" xfId="10703"/>
    <cellStyle name="Note 8 3" xfId="10704"/>
    <cellStyle name="Note 8 3 2" xfId="10705"/>
    <cellStyle name="Note 8 3 3" xfId="10706"/>
    <cellStyle name="Note 8 4" xfId="10707"/>
    <cellStyle name="Note 8 5" xfId="10708"/>
    <cellStyle name="Note 9" xfId="10709"/>
    <cellStyle name="Note 9 2" xfId="10710"/>
    <cellStyle name="Note 9 2 2" xfId="10711"/>
    <cellStyle name="Note 9 2 2 2" xfId="10712"/>
    <cellStyle name="Note 9 2 2 3" xfId="10713"/>
    <cellStyle name="Note 9 2 3" xfId="10714"/>
    <cellStyle name="Note 9 2 4" xfId="10715"/>
    <cellStyle name="Note 9 3" xfId="10716"/>
    <cellStyle name="Note 9 3 2" xfId="10717"/>
    <cellStyle name="Note 9 3 3" xfId="10718"/>
    <cellStyle name="Note 9 4" xfId="10719"/>
    <cellStyle name="Note 9 5" xfId="10720"/>
    <cellStyle name="Notitie" xfId="141"/>
    <cellStyle name="Notitie 10" xfId="10721"/>
    <cellStyle name="Notitie 2" xfId="10722"/>
    <cellStyle name="Notitie 2 2" xfId="10723"/>
    <cellStyle name="Notitie 2 2 2" xfId="10724"/>
    <cellStyle name="Notitie 2 2 2 2" xfId="10725"/>
    <cellStyle name="Notitie 2 2 3" xfId="10726"/>
    <cellStyle name="Notitie 2 2 4" xfId="10727"/>
    <cellStyle name="Notitie 2 3" xfId="10728"/>
    <cellStyle name="Notitie 2 3 2" xfId="10729"/>
    <cellStyle name="Notitie 2 3 2 2" xfId="10730"/>
    <cellStyle name="Notitie 2 3 3" xfId="10731"/>
    <cellStyle name="Notitie 2 4" xfId="10732"/>
    <cellStyle name="Notitie 2 4 2" xfId="10733"/>
    <cellStyle name="Notitie 2 4 2 2" xfId="10734"/>
    <cellStyle name="Notitie 2 4 3" xfId="10735"/>
    <cellStyle name="Notitie 2 5" xfId="10736"/>
    <cellStyle name="Notitie 2 5 2" xfId="10737"/>
    <cellStyle name="Notitie 2 5 2 2" xfId="10738"/>
    <cellStyle name="Notitie 2 5 3" xfId="10739"/>
    <cellStyle name="Notitie 2 6" xfId="10740"/>
    <cellStyle name="Notitie 2 6 2" xfId="10741"/>
    <cellStyle name="Notitie 2 6 2 2" xfId="10742"/>
    <cellStyle name="Notitie 2 6 3" xfId="10743"/>
    <cellStyle name="Notitie 2 7" xfId="10744"/>
    <cellStyle name="Notitie 2 7 2" xfId="10745"/>
    <cellStyle name="Notitie 2 7 2 2" xfId="10746"/>
    <cellStyle name="Notitie 2 7 3" xfId="10747"/>
    <cellStyle name="Notitie 2 8" xfId="10748"/>
    <cellStyle name="Notitie 2 8 2" xfId="10749"/>
    <cellStyle name="Notitie 2 9" xfId="10750"/>
    <cellStyle name="Notitie 3" xfId="10751"/>
    <cellStyle name="Notitie 3 2" xfId="10752"/>
    <cellStyle name="Notitie 3 2 2" xfId="10753"/>
    <cellStyle name="Notitie 3 3" xfId="10754"/>
    <cellStyle name="Notitie 4" xfId="10755"/>
    <cellStyle name="Notitie 4 2" xfId="10756"/>
    <cellStyle name="Notitie 4 2 2" xfId="10757"/>
    <cellStyle name="Notitie 4 3" xfId="10758"/>
    <cellStyle name="Notitie 5" xfId="10759"/>
    <cellStyle name="Notitie 5 2" xfId="10760"/>
    <cellStyle name="Notitie 5 2 2" xfId="10761"/>
    <cellStyle name="Notitie 5 3" xfId="10762"/>
    <cellStyle name="Notitie 6" xfId="10763"/>
    <cellStyle name="Notitie 6 2" xfId="10764"/>
    <cellStyle name="Notitie 6 2 2" xfId="10765"/>
    <cellStyle name="Notitie 6 3" xfId="10766"/>
    <cellStyle name="Notitie 7" xfId="10767"/>
    <cellStyle name="Notitie 7 2" xfId="10768"/>
    <cellStyle name="Notitie 7 2 2" xfId="10769"/>
    <cellStyle name="Notitie 7 3" xfId="10770"/>
    <cellStyle name="Notitie 8" xfId="10771"/>
    <cellStyle name="Notitie 8 2" xfId="10772"/>
    <cellStyle name="Notitie 9" xfId="10773"/>
    <cellStyle name="Notitie 9 2" xfId="10774"/>
    <cellStyle name="Number" xfId="10"/>
    <cellStyle name="Number 2" xfId="142"/>
    <cellStyle name="Number 2 2" xfId="10775"/>
    <cellStyle name="Number 2 2 2" xfId="10776"/>
    <cellStyle name="Number 2 3" xfId="10777"/>
    <cellStyle name="Number 2 3 2" xfId="10778"/>
    <cellStyle name="Number 2 4" xfId="10779"/>
    <cellStyle name="Number 3" xfId="10780"/>
    <cellStyle name="Number 3 2" xfId="10781"/>
    <cellStyle name="Number 4" xfId="10782"/>
    <cellStyle name="Number 4 2" xfId="10783"/>
    <cellStyle name="Number 5" xfId="10784"/>
    <cellStyle name="Ongeldig" xfId="143"/>
    <cellStyle name="Output 2" xfId="144"/>
    <cellStyle name="Output 2 2" xfId="10785"/>
    <cellStyle name="Output 2 2 2" xfId="10786"/>
    <cellStyle name="Output 2 2 3" xfId="10787"/>
    <cellStyle name="Output 2 2 4" xfId="11580"/>
    <cellStyle name="Output 2 3" xfId="10788"/>
    <cellStyle name="Output 2 3 2" xfId="10789"/>
    <cellStyle name="Output 2 3 3" xfId="10790"/>
    <cellStyle name="Output 2 4" xfId="10791"/>
    <cellStyle name="Output 2 4 2" xfId="10792"/>
    <cellStyle name="Output 2 4 3" xfId="10793"/>
    <cellStyle name="Output 2 5" xfId="10794"/>
    <cellStyle name="Output 2 6" xfId="10795"/>
    <cellStyle name="Output 3" xfId="10796"/>
    <cellStyle name="Output 3 2" xfId="10797"/>
    <cellStyle name="Output 3 2 2" xfId="10798"/>
    <cellStyle name="Output 3 2 3" xfId="10799"/>
    <cellStyle name="Output 4" xfId="10800"/>
    <cellStyle name="Output 4 2" xfId="10801"/>
    <cellStyle name="Output 5" xfId="10802"/>
    <cellStyle name="Output 5 2" xfId="10803"/>
    <cellStyle name="Percent [2]" xfId="10804"/>
    <cellStyle name="Percent 10" xfId="10805"/>
    <cellStyle name="Percent 10 2" xfId="10806"/>
    <cellStyle name="Percent 10 2 2" xfId="10807"/>
    <cellStyle name="Percent 10 2 2 2" xfId="10808"/>
    <cellStyle name="Percent 10 2 2 2 2" xfId="10809"/>
    <cellStyle name="Percent 10 2 2 2 3" xfId="10810"/>
    <cellStyle name="Percent 10 2 2 3" xfId="10811"/>
    <cellStyle name="Percent 10 2 2 4" xfId="10812"/>
    <cellStyle name="Percent 10 2 3" xfId="10813"/>
    <cellStyle name="Percent 10 2 3 2" xfId="10814"/>
    <cellStyle name="Percent 10 2 3 3" xfId="10815"/>
    <cellStyle name="Percent 10 2 4" xfId="10816"/>
    <cellStyle name="Percent 10 2 4 2" xfId="10817"/>
    <cellStyle name="Percent 10 2 4 3" xfId="10818"/>
    <cellStyle name="Percent 10 2 5" xfId="10819"/>
    <cellStyle name="Percent 10 2 6" xfId="10820"/>
    <cellStyle name="Percent 10 3" xfId="10821"/>
    <cellStyle name="Percent 10 3 2" xfId="10822"/>
    <cellStyle name="Percent 10 3 2 2" xfId="10823"/>
    <cellStyle name="Percent 10 3 2 3" xfId="10824"/>
    <cellStyle name="Percent 10 3 3" xfId="10825"/>
    <cellStyle name="Percent 10 3 4" xfId="10826"/>
    <cellStyle name="Percent 10 4" xfId="10827"/>
    <cellStyle name="Percent 10 4 2" xfId="10828"/>
    <cellStyle name="Percent 10 4 3" xfId="10829"/>
    <cellStyle name="Percent 10 5" xfId="10830"/>
    <cellStyle name="Percent 10 5 2" xfId="10831"/>
    <cellStyle name="Percent 10 5 3" xfId="10832"/>
    <cellStyle name="Percent 10 6" xfId="10833"/>
    <cellStyle name="Percent 10 6 2" xfId="10834"/>
    <cellStyle name="Percent 10 6 3" xfId="10835"/>
    <cellStyle name="Percent 11" xfId="10836"/>
    <cellStyle name="Percent 11 2" xfId="10837"/>
    <cellStyle name="Percent 11 2 2" xfId="10838"/>
    <cellStyle name="Percent 11 2 2 2" xfId="10839"/>
    <cellStyle name="Percent 11 2 2 2 2" xfId="10840"/>
    <cellStyle name="Percent 11 2 2 2 3" xfId="10841"/>
    <cellStyle name="Percent 11 2 2 3" xfId="10842"/>
    <cellStyle name="Percent 11 2 2 4" xfId="10843"/>
    <cellStyle name="Percent 11 2 3" xfId="10844"/>
    <cellStyle name="Percent 11 2 3 2" xfId="10845"/>
    <cellStyle name="Percent 11 2 3 3" xfId="10846"/>
    <cellStyle name="Percent 11 2 4" xfId="10847"/>
    <cellStyle name="Percent 11 2 4 2" xfId="10848"/>
    <cellStyle name="Percent 11 2 4 3" xfId="10849"/>
    <cellStyle name="Percent 11 2 5" xfId="10850"/>
    <cellStyle name="Percent 11 2 6" xfId="10851"/>
    <cellStyle name="Percent 11 3" xfId="10852"/>
    <cellStyle name="Percent 11 3 2" xfId="10853"/>
    <cellStyle name="Percent 11 3 2 2" xfId="10854"/>
    <cellStyle name="Percent 11 3 2 3" xfId="10855"/>
    <cellStyle name="Percent 11 3 3" xfId="10856"/>
    <cellStyle name="Percent 11 3 4" xfId="10857"/>
    <cellStyle name="Percent 11 4" xfId="10858"/>
    <cellStyle name="Percent 11 4 2" xfId="10859"/>
    <cellStyle name="Percent 11 4 3" xfId="10860"/>
    <cellStyle name="Percent 11 5" xfId="10861"/>
    <cellStyle name="Percent 11 5 2" xfId="10862"/>
    <cellStyle name="Percent 11 5 3" xfId="10863"/>
    <cellStyle name="Percent 11 6" xfId="10864"/>
    <cellStyle name="Percent 11 7" xfId="10865"/>
    <cellStyle name="Percent 12" xfId="10866"/>
    <cellStyle name="Percent 12 2" xfId="10867"/>
    <cellStyle name="Percent 12 2 2" xfId="10868"/>
    <cellStyle name="Percent 12 2 2 2" xfId="10869"/>
    <cellStyle name="Percent 12 2 2 2 2" xfId="10870"/>
    <cellStyle name="Percent 12 2 2 2 3" xfId="10871"/>
    <cellStyle name="Percent 12 2 2 3" xfId="10872"/>
    <cellStyle name="Percent 12 2 2 3 2" xfId="10873"/>
    <cellStyle name="Percent 12 2 2 3 3" xfId="10874"/>
    <cellStyle name="Percent 12 2 2 4" xfId="10875"/>
    <cellStyle name="Percent 12 2 2 5" xfId="10876"/>
    <cellStyle name="Percent 12 2 3" xfId="10877"/>
    <cellStyle name="Percent 12 2 3 2" xfId="10878"/>
    <cellStyle name="Percent 12 2 3 3" xfId="10879"/>
    <cellStyle name="Percent 12 2 4" xfId="10880"/>
    <cellStyle name="Percent 12 2 4 2" xfId="10881"/>
    <cellStyle name="Percent 12 2 4 3" xfId="10882"/>
    <cellStyle name="Percent 12 2 5" xfId="10883"/>
    <cellStyle name="Percent 12 2 6" xfId="10884"/>
    <cellStyle name="Percent 12 3" xfId="10885"/>
    <cellStyle name="Percent 12 3 2" xfId="10886"/>
    <cellStyle name="Percent 12 3 2 2" xfId="10887"/>
    <cellStyle name="Percent 12 3 2 3" xfId="10888"/>
    <cellStyle name="Percent 12 3 3" xfId="10889"/>
    <cellStyle name="Percent 12 3 3 2" xfId="10890"/>
    <cellStyle name="Percent 12 3 3 3" xfId="10891"/>
    <cellStyle name="Percent 12 3 4" xfId="10892"/>
    <cellStyle name="Percent 12 3 5" xfId="10893"/>
    <cellStyle name="Percent 12 4" xfId="10894"/>
    <cellStyle name="Percent 12 4 2" xfId="10895"/>
    <cellStyle name="Percent 12 4 3" xfId="10896"/>
    <cellStyle name="Percent 12 5" xfId="10897"/>
    <cellStyle name="Percent 12 5 2" xfId="10898"/>
    <cellStyle name="Percent 12 5 3" xfId="10899"/>
    <cellStyle name="Percent 12 6" xfId="10900"/>
    <cellStyle name="Percent 12 7" xfId="10901"/>
    <cellStyle name="Percent 13" xfId="10902"/>
    <cellStyle name="Percent 13 2" xfId="10903"/>
    <cellStyle name="Percent 13 2 2" xfId="10904"/>
    <cellStyle name="Percent 13 2 3" xfId="10905"/>
    <cellStyle name="Percent 13 3" xfId="10906"/>
    <cellStyle name="Percent 13 4" xfId="10907"/>
    <cellStyle name="Percent 14" xfId="10908"/>
    <cellStyle name="Percent 14 2" xfId="10909"/>
    <cellStyle name="Percent 14 3" xfId="10910"/>
    <cellStyle name="Percent 15" xfId="10911"/>
    <cellStyle name="Percent 16" xfId="10912"/>
    <cellStyle name="Percent 16 2" xfId="10913"/>
    <cellStyle name="Percent 16 2 2" xfId="10914"/>
    <cellStyle name="Percent 16 2 3" xfId="10915"/>
    <cellStyle name="Percent 16 3" xfId="10916"/>
    <cellStyle name="Percent 16 4" xfId="10917"/>
    <cellStyle name="Percent 17" xfId="10918"/>
    <cellStyle name="Percent 17 2" xfId="10919"/>
    <cellStyle name="Percent 17 3" xfId="10920"/>
    <cellStyle name="Percent 18" xfId="10921"/>
    <cellStyle name="Percent 18 2" xfId="10922"/>
    <cellStyle name="Percent 18 3" xfId="10923"/>
    <cellStyle name="Percent 19" xfId="10924"/>
    <cellStyle name="Percent 19 2" xfId="10925"/>
    <cellStyle name="Percent 2" xfId="145"/>
    <cellStyle name="Percent 2 10" xfId="10926"/>
    <cellStyle name="Percent 2 11" xfId="10927"/>
    <cellStyle name="Percent 2 12" xfId="10928"/>
    <cellStyle name="Percent 2 13" xfId="10929"/>
    <cellStyle name="Percent 2 14" xfId="10930"/>
    <cellStyle name="Percent 2 15" xfId="10931"/>
    <cellStyle name="Percent 2 16" xfId="10932"/>
    <cellStyle name="Percent 2 17" xfId="10933"/>
    <cellStyle name="Percent 2 18" xfId="10934"/>
    <cellStyle name="Percent 2 19" xfId="10935"/>
    <cellStyle name="Percent 2 2" xfId="146"/>
    <cellStyle name="Percent 2 2 10" xfId="10936"/>
    <cellStyle name="Percent 2 2 11" xfId="10937"/>
    <cellStyle name="Percent 2 2 12" xfId="10938"/>
    <cellStyle name="Percent 2 2 2" xfId="10939"/>
    <cellStyle name="Percent 2 2 3" xfId="10940"/>
    <cellStyle name="Percent 2 2 4" xfId="10941"/>
    <cellStyle name="Percent 2 2 5" xfId="10942"/>
    <cellStyle name="Percent 2 2 6" xfId="10943"/>
    <cellStyle name="Percent 2 2 7" xfId="10944"/>
    <cellStyle name="Percent 2 2 8" xfId="10945"/>
    <cellStyle name="Percent 2 2 9" xfId="10946"/>
    <cellStyle name="Percent 2 20" xfId="10947"/>
    <cellStyle name="Percent 2 21" xfId="10948"/>
    <cellStyle name="Percent 2 22" xfId="10949"/>
    <cellStyle name="Percent 2 23" xfId="10950"/>
    <cellStyle name="Percent 2 24" xfId="10951"/>
    <cellStyle name="Percent 2 25" xfId="10952"/>
    <cellStyle name="Percent 2 26" xfId="10953"/>
    <cellStyle name="Percent 2 27" xfId="10954"/>
    <cellStyle name="Percent 2 28" xfId="10955"/>
    <cellStyle name="Percent 2 29" xfId="10956"/>
    <cellStyle name="Percent 2 3" xfId="10957"/>
    <cellStyle name="Percent 2 3 10" xfId="10958"/>
    <cellStyle name="Percent 2 3 11" xfId="10959"/>
    <cellStyle name="Percent 2 3 12" xfId="10960"/>
    <cellStyle name="Percent 2 3 2" xfId="10961"/>
    <cellStyle name="Percent 2 3 3" xfId="10962"/>
    <cellStyle name="Percent 2 3 4" xfId="10963"/>
    <cellStyle name="Percent 2 3 5" xfId="10964"/>
    <cellStyle name="Percent 2 3 6" xfId="10965"/>
    <cellStyle name="Percent 2 3 7" xfId="10966"/>
    <cellStyle name="Percent 2 3 8" xfId="10967"/>
    <cellStyle name="Percent 2 3 9" xfId="10968"/>
    <cellStyle name="Percent 2 4" xfId="10969"/>
    <cellStyle name="Percent 2 4 10" xfId="10970"/>
    <cellStyle name="Percent 2 4 11" xfId="10971"/>
    <cellStyle name="Percent 2 4 12" xfId="10972"/>
    <cellStyle name="Percent 2 4 2" xfId="10973"/>
    <cellStyle name="Percent 2 4 3" xfId="10974"/>
    <cellStyle name="Percent 2 4 4" xfId="10975"/>
    <cellStyle name="Percent 2 4 5" xfId="10976"/>
    <cellStyle name="Percent 2 4 6" xfId="10977"/>
    <cellStyle name="Percent 2 4 7" xfId="10978"/>
    <cellStyle name="Percent 2 4 8" xfId="10979"/>
    <cellStyle name="Percent 2 4 9" xfId="10980"/>
    <cellStyle name="Percent 2 5" xfId="10981"/>
    <cellStyle name="Percent 2 5 10" xfId="10982"/>
    <cellStyle name="Percent 2 5 11" xfId="10983"/>
    <cellStyle name="Percent 2 5 12" xfId="10984"/>
    <cellStyle name="Percent 2 5 2" xfId="10985"/>
    <cellStyle name="Percent 2 5 3" xfId="10986"/>
    <cellStyle name="Percent 2 5 4" xfId="10987"/>
    <cellStyle name="Percent 2 5 5" xfId="10988"/>
    <cellStyle name="Percent 2 5 6" xfId="10989"/>
    <cellStyle name="Percent 2 5 7" xfId="10990"/>
    <cellStyle name="Percent 2 5 8" xfId="10991"/>
    <cellStyle name="Percent 2 5 9" xfId="10992"/>
    <cellStyle name="Percent 2 6" xfId="10993"/>
    <cellStyle name="Percent 2 7" xfId="10994"/>
    <cellStyle name="Percent 2 8" xfId="10995"/>
    <cellStyle name="Percent 2 9" xfId="10996"/>
    <cellStyle name="Percent 20" xfId="10997"/>
    <cellStyle name="Percent 20 2" xfId="10998"/>
    <cellStyle name="Percent 21" xfId="10999"/>
    <cellStyle name="Percent 21 2" xfId="11000"/>
    <cellStyle name="Percent 22" xfId="11001"/>
    <cellStyle name="Percent 22 2" xfId="11002"/>
    <cellStyle name="Percent 23" xfId="11003"/>
    <cellStyle name="Percent 3" xfId="147"/>
    <cellStyle name="Percent 3 10" xfId="11004"/>
    <cellStyle name="Percent 3 11" xfId="11005"/>
    <cellStyle name="Percent 3 12" xfId="11006"/>
    <cellStyle name="Percent 3 13" xfId="11007"/>
    <cellStyle name="Percent 3 14" xfId="11008"/>
    <cellStyle name="Percent 3 15" xfId="11009"/>
    <cellStyle name="Percent 3 2" xfId="148"/>
    <cellStyle name="Percent 3 2 10" xfId="11010"/>
    <cellStyle name="Percent 3 2 11" xfId="11011"/>
    <cellStyle name="Percent 3 2 12" xfId="11012"/>
    <cellStyle name="Percent 3 2 2" xfId="11013"/>
    <cellStyle name="Percent 3 2 2 2" xfId="11014"/>
    <cellStyle name="Percent 3 2 2 2 2" xfId="11015"/>
    <cellStyle name="Percent 3 2 2 2 3" xfId="11016"/>
    <cellStyle name="Percent 3 2 3" xfId="11017"/>
    <cellStyle name="Percent 3 2 4" xfId="11018"/>
    <cellStyle name="Percent 3 2 5" xfId="11019"/>
    <cellStyle name="Percent 3 2 6" xfId="11020"/>
    <cellStyle name="Percent 3 2 7" xfId="11021"/>
    <cellStyle name="Percent 3 2 8" xfId="11022"/>
    <cellStyle name="Percent 3 2 9" xfId="11023"/>
    <cellStyle name="Percent 3 3" xfId="149"/>
    <cellStyle name="Percent 3 3 2" xfId="11024"/>
    <cellStyle name="Percent 3 3 2 2" xfId="11025"/>
    <cellStyle name="Percent 3 3 2 2 2" xfId="11026"/>
    <cellStyle name="Percent 3 3 2 2 2 2" xfId="11027"/>
    <cellStyle name="Percent 3 3 2 2 2 3" xfId="11028"/>
    <cellStyle name="Percent 3 3 2 2 3" xfId="11029"/>
    <cellStyle name="Percent 3 3 2 2 3 2" xfId="11030"/>
    <cellStyle name="Percent 3 3 2 2 3 3" xfId="11031"/>
    <cellStyle name="Percent 3 3 2 2 4" xfId="11032"/>
    <cellStyle name="Percent 3 3 2 2 5" xfId="11033"/>
    <cellStyle name="Percent 3 3 2 3" xfId="11034"/>
    <cellStyle name="Percent 3 3 2 3 2" xfId="11035"/>
    <cellStyle name="Percent 3 3 2 3 3" xfId="11036"/>
    <cellStyle name="Percent 3 3 2 4" xfId="11037"/>
    <cellStyle name="Percent 3 3 2 4 2" xfId="11038"/>
    <cellStyle name="Percent 3 3 2 4 3" xfId="11039"/>
    <cellStyle name="Percent 3 3 2 5" xfId="11040"/>
    <cellStyle name="Percent 3 3 2 6" xfId="11041"/>
    <cellStyle name="Percent 3 3 3" xfId="11042"/>
    <cellStyle name="Percent 3 3 3 2" xfId="11043"/>
    <cellStyle name="Percent 3 3 3 2 2" xfId="11044"/>
    <cellStyle name="Percent 3 3 3 2 3" xfId="11045"/>
    <cellStyle name="Percent 3 3 3 3" xfId="11046"/>
    <cellStyle name="Percent 3 3 3 3 2" xfId="11047"/>
    <cellStyle name="Percent 3 3 3 3 3" xfId="11048"/>
    <cellStyle name="Percent 3 3 3 4" xfId="11049"/>
    <cellStyle name="Percent 3 3 3 5" xfId="11050"/>
    <cellStyle name="Percent 3 3 4" xfId="11051"/>
    <cellStyle name="Percent 3 3 4 2" xfId="11052"/>
    <cellStyle name="Percent 3 3 4 2 2" xfId="11053"/>
    <cellStyle name="Percent 3 3 4 2 3" xfId="11054"/>
    <cellStyle name="Percent 3 3 4 3" xfId="11055"/>
    <cellStyle name="Percent 3 3 4 4" xfId="11056"/>
    <cellStyle name="Percent 3 3 5" xfId="11057"/>
    <cellStyle name="Percent 3 3 5 2" xfId="11058"/>
    <cellStyle name="Percent 3 3 5 3" xfId="11059"/>
    <cellStyle name="Percent 3 3 6" xfId="11060"/>
    <cellStyle name="Percent 3 3 6 2" xfId="11061"/>
    <cellStyle name="Percent 3 3 6 3" xfId="11062"/>
    <cellStyle name="Percent 3 3 7" xfId="11063"/>
    <cellStyle name="Percent 3 3 8" xfId="11064"/>
    <cellStyle name="Percent 3 4" xfId="11065"/>
    <cellStyle name="Percent 3 4 2" xfId="11066"/>
    <cellStyle name="Percent 3 4 2 2" xfId="11067"/>
    <cellStyle name="Percent 3 4 2 2 2" xfId="11068"/>
    <cellStyle name="Percent 3 4 2 2 2 2" xfId="11069"/>
    <cellStyle name="Percent 3 4 2 2 2 3" xfId="11070"/>
    <cellStyle name="Percent 3 4 2 2 3" xfId="11071"/>
    <cellStyle name="Percent 3 4 2 2 4" xfId="11072"/>
    <cellStyle name="Percent 3 4 2 3" xfId="11073"/>
    <cellStyle name="Percent 3 4 2 3 2" xfId="11074"/>
    <cellStyle name="Percent 3 4 2 3 3" xfId="11075"/>
    <cellStyle name="Percent 3 4 2 4" xfId="11076"/>
    <cellStyle name="Percent 3 4 2 5" xfId="11077"/>
    <cellStyle name="Percent 3 4 3" xfId="11078"/>
    <cellStyle name="Percent 3 4 3 2" xfId="11079"/>
    <cellStyle name="Percent 3 4 3 2 2" xfId="11080"/>
    <cellStyle name="Percent 3 4 3 2 3" xfId="11081"/>
    <cellStyle name="Percent 3 4 3 3" xfId="11082"/>
    <cellStyle name="Percent 3 4 3 4" xfId="11083"/>
    <cellStyle name="Percent 3 4 4" xfId="11084"/>
    <cellStyle name="Percent 3 4 4 2" xfId="11085"/>
    <cellStyle name="Percent 3 4 4 3" xfId="11086"/>
    <cellStyle name="Percent 3 4 5" xfId="11087"/>
    <cellStyle name="Percent 3 4 6" xfId="11088"/>
    <cellStyle name="Percent 3 5" xfId="11089"/>
    <cellStyle name="Percent 3 5 2" xfId="11090"/>
    <cellStyle name="Percent 3 5 2 2" xfId="11091"/>
    <cellStyle name="Percent 3 5 2 2 2" xfId="11092"/>
    <cellStyle name="Percent 3 5 2 2 3" xfId="11093"/>
    <cellStyle name="Percent 3 5 2 3" xfId="11094"/>
    <cellStyle name="Percent 3 5 2 4" xfId="11095"/>
    <cellStyle name="Percent 3 5 3" xfId="11096"/>
    <cellStyle name="Percent 3 5 3 2" xfId="11097"/>
    <cellStyle name="Percent 3 5 3 3" xfId="11098"/>
    <cellStyle name="Percent 3 5 4" xfId="11099"/>
    <cellStyle name="Percent 3 5 5" xfId="11100"/>
    <cellStyle name="Percent 3 6" xfId="11101"/>
    <cellStyle name="Percent 3 6 2" xfId="11102"/>
    <cellStyle name="Percent 3 6 2 2" xfId="11103"/>
    <cellStyle name="Percent 3 6 2 3" xfId="11104"/>
    <cellStyle name="Percent 3 6 3" xfId="11105"/>
    <cellStyle name="Percent 3 6 3 2" xfId="11106"/>
    <cellStyle name="Percent 3 6 3 3" xfId="11107"/>
    <cellStyle name="Percent 3 6 4" xfId="11108"/>
    <cellStyle name="Percent 3 6 5" xfId="11109"/>
    <cellStyle name="Percent 3 7" xfId="11110"/>
    <cellStyle name="Percent 3 7 2" xfId="11111"/>
    <cellStyle name="Percent 3 7 3" xfId="11112"/>
    <cellStyle name="Percent 3 8" xfId="11113"/>
    <cellStyle name="Percent 3 9" xfId="11114"/>
    <cellStyle name="Percent 4" xfId="150"/>
    <cellStyle name="Percent 4 10" xfId="11115"/>
    <cellStyle name="Percent 4 10 2" xfId="11116"/>
    <cellStyle name="Percent 4 10 3" xfId="11117"/>
    <cellStyle name="Percent 4 11" xfId="11118"/>
    <cellStyle name="Percent 4 12" xfId="11119"/>
    <cellStyle name="Percent 4 2" xfId="11120"/>
    <cellStyle name="Percent 4 2 2" xfId="11121"/>
    <cellStyle name="Percent 4 2 2 2" xfId="11122"/>
    <cellStyle name="Percent 4 2 2 2 2" xfId="11123"/>
    <cellStyle name="Percent 4 2 2 2 2 2" xfId="11124"/>
    <cellStyle name="Percent 4 2 2 2 2 3" xfId="11125"/>
    <cellStyle name="Percent 4 2 2 2 3" xfId="11126"/>
    <cellStyle name="Percent 4 2 2 2 4" xfId="11127"/>
    <cellStyle name="Percent 4 2 2 3" xfId="11128"/>
    <cellStyle name="Percent 4 2 2 3 2" xfId="11129"/>
    <cellStyle name="Percent 4 2 2 3 3" xfId="11130"/>
    <cellStyle name="Percent 4 2 2 4" xfId="11131"/>
    <cellStyle name="Percent 4 2 2 4 2" xfId="11132"/>
    <cellStyle name="Percent 4 2 2 4 3" xfId="11133"/>
    <cellStyle name="Percent 4 2 2 5" xfId="11134"/>
    <cellStyle name="Percent 4 2 2 6" xfId="11135"/>
    <cellStyle name="Percent 4 2 3" xfId="11136"/>
    <cellStyle name="Percent 4 2 3 2" xfId="11137"/>
    <cellStyle name="Percent 4 2 3 2 2" xfId="11138"/>
    <cellStyle name="Percent 4 2 3 2 3" xfId="11139"/>
    <cellStyle name="Percent 4 2 3 3" xfId="11140"/>
    <cellStyle name="Percent 4 2 3 4" xfId="11141"/>
    <cellStyle name="Percent 4 2 4" xfId="11142"/>
    <cellStyle name="Percent 4 2 4 2" xfId="11143"/>
    <cellStyle name="Percent 4 2 4 3" xfId="11144"/>
    <cellStyle name="Percent 4 2 5" xfId="11145"/>
    <cellStyle name="Percent 4 2 5 2" xfId="11146"/>
    <cellStyle name="Percent 4 2 5 3" xfId="11147"/>
    <cellStyle name="Percent 4 2 6" xfId="11148"/>
    <cellStyle name="Percent 4 2 7" xfId="11149"/>
    <cellStyle name="Percent 4 3" xfId="11150"/>
    <cellStyle name="Percent 4 3 2" xfId="11151"/>
    <cellStyle name="Percent 4 3 2 2" xfId="11152"/>
    <cellStyle name="Percent 4 3 2 2 2" xfId="11153"/>
    <cellStyle name="Percent 4 3 2 2 3" xfId="11154"/>
    <cellStyle name="Percent 4 3 2 3" xfId="11155"/>
    <cellStyle name="Percent 4 3 2 4" xfId="11156"/>
    <cellStyle name="Percent 4 3 3" xfId="11157"/>
    <cellStyle name="Percent 4 3 3 2" xfId="11158"/>
    <cellStyle name="Percent 4 3 3 3" xfId="11159"/>
    <cellStyle name="Percent 4 3 4" xfId="11160"/>
    <cellStyle name="Percent 4 3 4 2" xfId="11161"/>
    <cellStyle name="Percent 4 3 4 3" xfId="11162"/>
    <cellStyle name="Percent 4 3 5" xfId="11163"/>
    <cellStyle name="Percent 4 3 6" xfId="11164"/>
    <cellStyle name="Percent 4 4" xfId="11165"/>
    <cellStyle name="Percent 4 4 2" xfId="11166"/>
    <cellStyle name="Percent 4 4 2 2" xfId="11167"/>
    <cellStyle name="Percent 4 4 2 3" xfId="11168"/>
    <cellStyle name="Percent 4 4 3" xfId="11169"/>
    <cellStyle name="Percent 4 4 4" xfId="11170"/>
    <cellStyle name="Percent 4 5" xfId="11171"/>
    <cellStyle name="Percent 4 5 2" xfId="11172"/>
    <cellStyle name="Percent 4 5 2 2" xfId="11173"/>
    <cellStyle name="Percent 4 5 2 3" xfId="11174"/>
    <cellStyle name="Percent 4 5 3" xfId="11175"/>
    <cellStyle name="Percent 4 5 3 2" xfId="11176"/>
    <cellStyle name="Percent 4 5 3 3" xfId="11177"/>
    <cellStyle name="Percent 4 5 4" xfId="11178"/>
    <cellStyle name="Percent 4 5 5" xfId="11179"/>
    <cellStyle name="Percent 4 6" xfId="11180"/>
    <cellStyle name="Percent 4 6 2" xfId="11181"/>
    <cellStyle name="Percent 4 6 3" xfId="11182"/>
    <cellStyle name="Percent 4 7" xfId="11183"/>
    <cellStyle name="Percent 4 7 2" xfId="11184"/>
    <cellStyle name="Percent 4 7 3" xfId="11185"/>
    <cellStyle name="Percent 4 8" xfId="11186"/>
    <cellStyle name="Percent 4 8 2" xfId="11187"/>
    <cellStyle name="Percent 4 8 3" xfId="11188"/>
    <cellStyle name="Percent 4 9" xfId="11189"/>
    <cellStyle name="Percent 4 9 2" xfId="11190"/>
    <cellStyle name="Percent 4 9 3" xfId="11191"/>
    <cellStyle name="Percent 5" xfId="151"/>
    <cellStyle name="Percent 5 2" xfId="152"/>
    <cellStyle name="Percent 5 2 2" xfId="11192"/>
    <cellStyle name="Percent 5 2 2 2" xfId="11193"/>
    <cellStyle name="Percent 5 2 2 2 2" xfId="11194"/>
    <cellStyle name="Percent 5 2 2 2 2 2" xfId="11195"/>
    <cellStyle name="Percent 5 2 2 2 2 3" xfId="11196"/>
    <cellStyle name="Percent 5 2 2 2 3" xfId="11197"/>
    <cellStyle name="Percent 5 2 2 2 3 2" xfId="11198"/>
    <cellStyle name="Percent 5 2 2 2 3 3" xfId="11199"/>
    <cellStyle name="Percent 5 2 2 2 4" xfId="11200"/>
    <cellStyle name="Percent 5 2 2 2 5" xfId="11201"/>
    <cellStyle name="Percent 5 2 2 3" xfId="11202"/>
    <cellStyle name="Percent 5 2 2 3 2" xfId="11203"/>
    <cellStyle name="Percent 5 2 2 3 2 2" xfId="11204"/>
    <cellStyle name="Percent 5 2 2 3 2 3" xfId="11205"/>
    <cellStyle name="Percent 5 2 2 3 3" xfId="11206"/>
    <cellStyle name="Percent 5 2 2 3 4" xfId="11207"/>
    <cellStyle name="Percent 5 2 2 4" xfId="11208"/>
    <cellStyle name="Percent 5 2 2 4 2" xfId="11209"/>
    <cellStyle name="Percent 5 2 2 4 3" xfId="11210"/>
    <cellStyle name="Percent 5 2 2 5" xfId="11211"/>
    <cellStyle name="Percent 5 2 2 5 2" xfId="11212"/>
    <cellStyle name="Percent 5 2 2 5 3" xfId="11213"/>
    <cellStyle name="Percent 5 2 2 6" xfId="11214"/>
    <cellStyle name="Percent 5 2 2 7" xfId="11215"/>
    <cellStyle name="Percent 5 2 3" xfId="11216"/>
    <cellStyle name="Percent 5 2 3 2" xfId="11217"/>
    <cellStyle name="Percent 5 2 3 2 2" xfId="11218"/>
    <cellStyle name="Percent 5 2 3 2 2 2" xfId="11219"/>
    <cellStyle name="Percent 5 2 3 2 2 3" xfId="11220"/>
    <cellStyle name="Percent 5 2 3 2 3" xfId="11221"/>
    <cellStyle name="Percent 5 2 3 2 4" xfId="11222"/>
    <cellStyle name="Percent 5 2 3 3" xfId="11223"/>
    <cellStyle name="Percent 5 2 3 3 2" xfId="11224"/>
    <cellStyle name="Percent 5 2 3 3 3" xfId="11225"/>
    <cellStyle name="Percent 5 2 3 4" xfId="11226"/>
    <cellStyle name="Percent 5 2 3 5" xfId="11227"/>
    <cellStyle name="Percent 5 2 4" xfId="11228"/>
    <cellStyle name="Percent 5 2 4 2" xfId="11229"/>
    <cellStyle name="Percent 5 2 4 2 2" xfId="11230"/>
    <cellStyle name="Percent 5 2 4 2 3" xfId="11231"/>
    <cellStyle name="Percent 5 2 4 3" xfId="11232"/>
    <cellStyle name="Percent 5 2 4 3 2" xfId="11233"/>
    <cellStyle name="Percent 5 2 4 3 3" xfId="11234"/>
    <cellStyle name="Percent 5 2 4 4" xfId="11235"/>
    <cellStyle name="Percent 5 2 4 5" xfId="11236"/>
    <cellStyle name="Percent 5 2 5" xfId="11237"/>
    <cellStyle name="Percent 5 2 5 2" xfId="11238"/>
    <cellStyle name="Percent 5 2 5 3" xfId="11239"/>
    <cellStyle name="Percent 5 2 6" xfId="11240"/>
    <cellStyle name="Percent 5 2 6 2" xfId="11241"/>
    <cellStyle name="Percent 5 2 6 3" xfId="11242"/>
    <cellStyle name="Percent 5 2 7" xfId="11243"/>
    <cellStyle name="Percent 5 2 8" xfId="11244"/>
    <cellStyle name="Percent 5 3" xfId="11245"/>
    <cellStyle name="Percent 5 3 2" xfId="11246"/>
    <cellStyle name="Percent 5 3 2 2" xfId="11247"/>
    <cellStyle name="Percent 5 3 2 2 2" xfId="11248"/>
    <cellStyle name="Percent 5 3 2 2 2 2" xfId="11249"/>
    <cellStyle name="Percent 5 3 2 2 2 3" xfId="11250"/>
    <cellStyle name="Percent 5 3 2 2 3" xfId="11251"/>
    <cellStyle name="Percent 5 3 2 2 4" xfId="11252"/>
    <cellStyle name="Percent 5 3 2 3" xfId="11253"/>
    <cellStyle name="Percent 5 3 2 3 2" xfId="11254"/>
    <cellStyle name="Percent 5 3 2 3 3" xfId="11255"/>
    <cellStyle name="Percent 5 3 2 4" xfId="11256"/>
    <cellStyle name="Percent 5 3 2 5" xfId="11257"/>
    <cellStyle name="Percent 5 3 3" xfId="11258"/>
    <cellStyle name="Percent 5 3 3 2" xfId="11259"/>
    <cellStyle name="Percent 5 3 3 2 2" xfId="11260"/>
    <cellStyle name="Percent 5 3 3 2 3" xfId="11261"/>
    <cellStyle name="Percent 5 3 3 3" xfId="11262"/>
    <cellStyle name="Percent 5 3 3 4" xfId="11263"/>
    <cellStyle name="Percent 5 3 4" xfId="11264"/>
    <cellStyle name="Percent 5 3 4 2" xfId="11265"/>
    <cellStyle name="Percent 5 3 4 3" xfId="11266"/>
    <cellStyle name="Percent 5 3 5" xfId="11267"/>
    <cellStyle name="Percent 5 3 6" xfId="11268"/>
    <cellStyle name="Percent 5 4" xfId="11269"/>
    <cellStyle name="Percent 5 4 2" xfId="11270"/>
    <cellStyle name="Percent 5 4 2 2" xfId="11271"/>
    <cellStyle name="Percent 5 4 2 2 2" xfId="11272"/>
    <cellStyle name="Percent 5 4 2 2 3" xfId="11273"/>
    <cellStyle name="Percent 5 4 2 3" xfId="11274"/>
    <cellStyle name="Percent 5 4 2 4" xfId="11275"/>
    <cellStyle name="Percent 5 4 3" xfId="11276"/>
    <cellStyle name="Percent 5 4 3 2" xfId="11277"/>
    <cellStyle name="Percent 5 4 3 3" xfId="11278"/>
    <cellStyle name="Percent 5 4 4" xfId="11279"/>
    <cellStyle name="Percent 5 4 5" xfId="11280"/>
    <cellStyle name="Percent 5 5" xfId="11281"/>
    <cellStyle name="Percent 5 5 2" xfId="11282"/>
    <cellStyle name="Percent 5 5 2 2" xfId="11283"/>
    <cellStyle name="Percent 5 5 2 3" xfId="11284"/>
    <cellStyle name="Percent 5 5 3" xfId="11285"/>
    <cellStyle name="Percent 5 5 3 2" xfId="11286"/>
    <cellStyle name="Percent 5 5 3 3" xfId="11287"/>
    <cellStyle name="Percent 5 5 4" xfId="11288"/>
    <cellStyle name="Percent 5 5 5" xfId="11289"/>
    <cellStyle name="Percent 5 6" xfId="11290"/>
    <cellStyle name="Percent 5 6 2" xfId="11291"/>
    <cellStyle name="Percent 5 6 3" xfId="11292"/>
    <cellStyle name="Percent 5 7" xfId="11293"/>
    <cellStyle name="Percent 5 7 2" xfId="11294"/>
    <cellStyle name="Percent 5 7 3" xfId="11295"/>
    <cellStyle name="Percent 5 8" xfId="11296"/>
    <cellStyle name="Percent 5 9" xfId="11297"/>
    <cellStyle name="Percent 6" xfId="153"/>
    <cellStyle name="Percent 6 2" xfId="11298"/>
    <cellStyle name="Percent 6 2 2" xfId="11299"/>
    <cellStyle name="Percent 6 2 2 2" xfId="11300"/>
    <cellStyle name="Percent 6 2 2 2 2" xfId="11301"/>
    <cellStyle name="Percent 6 2 2 2 3" xfId="11302"/>
    <cellStyle name="Percent 6 2 2 3" xfId="11303"/>
    <cellStyle name="Percent 6 2 2 4" xfId="11304"/>
    <cellStyle name="Percent 6 2 3" xfId="11305"/>
    <cellStyle name="Percent 6 2 3 2" xfId="11306"/>
    <cellStyle name="Percent 6 2 3 3" xfId="11307"/>
    <cellStyle name="Percent 6 2 4" xfId="11308"/>
    <cellStyle name="Percent 6 2 5" xfId="11309"/>
    <cellStyle name="Percent 6 3" xfId="11310"/>
    <cellStyle name="Percent 6 3 2" xfId="11311"/>
    <cellStyle name="Percent 6 3 2 2" xfId="11312"/>
    <cellStyle name="Percent 6 3 2 3" xfId="11313"/>
    <cellStyle name="Percent 6 3 3" xfId="11314"/>
    <cellStyle name="Percent 6 3 4" xfId="11315"/>
    <cellStyle name="Percent 7" xfId="154"/>
    <cellStyle name="Percent 7 10" xfId="11316"/>
    <cellStyle name="Percent 7 2" xfId="11317"/>
    <cellStyle name="Percent 7 2 2" xfId="11318"/>
    <cellStyle name="Percent 7 2 2 2" xfId="11319"/>
    <cellStyle name="Percent 7 2 2 2 2" xfId="11320"/>
    <cellStyle name="Percent 7 2 2 2 2 2" xfId="11321"/>
    <cellStyle name="Percent 7 2 2 2 2 3" xfId="11322"/>
    <cellStyle name="Percent 7 2 2 2 3" xfId="11323"/>
    <cellStyle name="Percent 7 2 2 2 4" xfId="11324"/>
    <cellStyle name="Percent 7 2 2 3" xfId="11325"/>
    <cellStyle name="Percent 7 2 2 3 2" xfId="11326"/>
    <cellStyle name="Percent 7 2 2 3 3" xfId="11327"/>
    <cellStyle name="Percent 7 2 2 4" xfId="11328"/>
    <cellStyle name="Percent 7 2 2 5" xfId="11329"/>
    <cellStyle name="Percent 7 2 3" xfId="11330"/>
    <cellStyle name="Percent 7 2 3 2" xfId="11331"/>
    <cellStyle name="Percent 7 2 3 2 2" xfId="11332"/>
    <cellStyle name="Percent 7 2 3 2 3" xfId="11333"/>
    <cellStyle name="Percent 7 2 3 3" xfId="11334"/>
    <cellStyle name="Percent 7 2 3 4" xfId="11335"/>
    <cellStyle name="Percent 7 2 4" xfId="11336"/>
    <cellStyle name="Percent 7 2 4 2" xfId="11337"/>
    <cellStyle name="Percent 7 2 4 3" xfId="11338"/>
    <cellStyle name="Percent 7 2 5" xfId="11339"/>
    <cellStyle name="Percent 7 2 6" xfId="11340"/>
    <cellStyle name="Percent 7 3" xfId="11341"/>
    <cellStyle name="Percent 7 3 2" xfId="11342"/>
    <cellStyle name="Percent 7 3 2 2" xfId="11343"/>
    <cellStyle name="Percent 7 3 2 2 2" xfId="11344"/>
    <cellStyle name="Percent 7 3 2 2 3" xfId="11345"/>
    <cellStyle name="Percent 7 3 2 3" xfId="11346"/>
    <cellStyle name="Percent 7 3 2 4" xfId="11347"/>
    <cellStyle name="Percent 7 3 3" xfId="11348"/>
    <cellStyle name="Percent 7 3 3 2" xfId="11349"/>
    <cellStyle name="Percent 7 3 3 3" xfId="11350"/>
    <cellStyle name="Percent 7 3 4" xfId="11351"/>
    <cellStyle name="Percent 7 3 5" xfId="11352"/>
    <cellStyle name="Percent 7 4" xfId="11353"/>
    <cellStyle name="Percent 7 4 2" xfId="11354"/>
    <cellStyle name="Percent 7 4 2 2" xfId="11355"/>
    <cellStyle name="Percent 7 4 2 3" xfId="11356"/>
    <cellStyle name="Percent 7 4 3" xfId="11357"/>
    <cellStyle name="Percent 7 4 3 2" xfId="11358"/>
    <cellStyle name="Percent 7 4 3 3" xfId="11359"/>
    <cellStyle name="Percent 7 4 4" xfId="11360"/>
    <cellStyle name="Percent 7 4 5" xfId="11361"/>
    <cellStyle name="Percent 7 5" xfId="11362"/>
    <cellStyle name="Percent 7 5 2" xfId="11363"/>
    <cellStyle name="Percent 7 5 3" xfId="11364"/>
    <cellStyle name="Percent 7 6" xfId="11365"/>
    <cellStyle name="Percent 7 6 2" xfId="11366"/>
    <cellStyle name="Percent 7 6 3" xfId="11367"/>
    <cellStyle name="Percent 7 7" xfId="11368"/>
    <cellStyle name="Percent 7 7 2" xfId="11369"/>
    <cellStyle name="Percent 7 7 3" xfId="11370"/>
    <cellStyle name="Percent 7 8" xfId="11371"/>
    <cellStyle name="Percent 7 8 2" xfId="11372"/>
    <cellStyle name="Percent 7 8 3" xfId="11373"/>
    <cellStyle name="Percent 7 9" xfId="11374"/>
    <cellStyle name="Percent 8" xfId="11375"/>
    <cellStyle name="Percent 8 2" xfId="11376"/>
    <cellStyle name="Percent 8 2 2" xfId="11377"/>
    <cellStyle name="Percent 8 2 2 2" xfId="11378"/>
    <cellStyle name="Percent 8 2 2 2 2" xfId="11379"/>
    <cellStyle name="Percent 8 2 2 2 3" xfId="11380"/>
    <cellStyle name="Percent 8 2 2 3" xfId="11381"/>
    <cellStyle name="Percent 8 2 2 4" xfId="11382"/>
    <cellStyle name="Percent 8 2 3" xfId="11383"/>
    <cellStyle name="Percent 8 2 3 2" xfId="11384"/>
    <cellStyle name="Percent 8 2 3 3" xfId="11385"/>
    <cellStyle name="Percent 8 2 4" xfId="11386"/>
    <cellStyle name="Percent 8 2 4 2" xfId="11387"/>
    <cellStyle name="Percent 8 2 4 3" xfId="11388"/>
    <cellStyle name="Percent 8 2 5" xfId="11389"/>
    <cellStyle name="Percent 8 2 6" xfId="11390"/>
    <cellStyle name="Percent 8 3" xfId="11391"/>
    <cellStyle name="Percent 8 3 2" xfId="11392"/>
    <cellStyle name="Percent 8 3 2 2" xfId="11393"/>
    <cellStyle name="Percent 8 3 2 3" xfId="11394"/>
    <cellStyle name="Percent 8 3 3" xfId="11395"/>
    <cellStyle name="Percent 8 3 4" xfId="11396"/>
    <cellStyle name="Percent 8 4" xfId="11397"/>
    <cellStyle name="Percent 8 4 2" xfId="11398"/>
    <cellStyle name="Percent 8 4 2 2" xfId="11399"/>
    <cellStyle name="Percent 8 4 2 3" xfId="11400"/>
    <cellStyle name="Percent 8 4 3" xfId="11401"/>
    <cellStyle name="Percent 8 4 4" xfId="11402"/>
    <cellStyle name="Percent 8 5" xfId="11403"/>
    <cellStyle name="Percent 8 5 2" xfId="11404"/>
    <cellStyle name="Percent 8 5 3" xfId="11405"/>
    <cellStyle name="Percent 8 6" xfId="11406"/>
    <cellStyle name="Percent 8 6 2" xfId="11407"/>
    <cellStyle name="Percent 8 6 3" xfId="11408"/>
    <cellStyle name="Percent 8 7" xfId="11409"/>
    <cellStyle name="Percent 8 8" xfId="11410"/>
    <cellStyle name="Percent 9" xfId="11411"/>
    <cellStyle name="Percent 9 2" xfId="11412"/>
    <cellStyle name="Percent 9 2 2" xfId="11413"/>
    <cellStyle name="Percent 9 2 2 2" xfId="11414"/>
    <cellStyle name="Percent 9 2 2 2 2" xfId="11415"/>
    <cellStyle name="Percent 9 2 2 2 3" xfId="11416"/>
    <cellStyle name="Percent 9 2 2 3" xfId="11417"/>
    <cellStyle name="Percent 9 2 2 4" xfId="11418"/>
    <cellStyle name="Percent 9 2 3" xfId="11419"/>
    <cellStyle name="Percent 9 2 3 2" xfId="11420"/>
    <cellStyle name="Percent 9 2 3 3" xfId="11421"/>
    <cellStyle name="Percent 9 2 3 4" xfId="11422"/>
    <cellStyle name="Percent 9 2 4" xfId="11423"/>
    <cellStyle name="Percent 9 2 4 2" xfId="11424"/>
    <cellStyle name="Percent 9 2 4 3" xfId="11425"/>
    <cellStyle name="Percent 9 2 5" xfId="11426"/>
    <cellStyle name="Percent 9 2 5 2" xfId="11427"/>
    <cellStyle name="Percent 9 2 5 3" xfId="11428"/>
    <cellStyle name="Percent 9 2 6" xfId="11429"/>
    <cellStyle name="Percent 9 2 7" xfId="11430"/>
    <cellStyle name="Percent 9 3" xfId="11431"/>
    <cellStyle name="Percent 9 3 2" xfId="11432"/>
    <cellStyle name="Percent 9 3 2 2" xfId="11433"/>
    <cellStyle name="Percent 9 3 2 3" xfId="11434"/>
    <cellStyle name="Percent 9 3 3" xfId="11435"/>
    <cellStyle name="Percent 9 3 4" xfId="11436"/>
    <cellStyle name="Percent 9 4" xfId="11437"/>
    <cellStyle name="Percent 9 4 2" xfId="11438"/>
    <cellStyle name="Percent 9 4 2 2" xfId="11439"/>
    <cellStyle name="Percent 9 4 2 3" xfId="11440"/>
    <cellStyle name="Percent 9 4 3" xfId="11441"/>
    <cellStyle name="Percent 9 4 4" xfId="11442"/>
    <cellStyle name="Percent 9 5" xfId="11443"/>
    <cellStyle name="Percent 9 5 2" xfId="11444"/>
    <cellStyle name="Percent 9 5 3" xfId="11445"/>
    <cellStyle name="Percent 9 6" xfId="11446"/>
    <cellStyle name="Percent 9 6 2" xfId="11447"/>
    <cellStyle name="Percent 9 6 3" xfId="11448"/>
    <cellStyle name="Percent 9 7" xfId="11449"/>
    <cellStyle name="Percent 9 8" xfId="11450"/>
    <cellStyle name="Percentuale 2" xfId="11451"/>
    <cellStyle name="Percentuale 2 2" xfId="11452"/>
    <cellStyle name="Percentuale 2 2 10" xfId="11453"/>
    <cellStyle name="Percentuale 2 2 11" xfId="11454"/>
    <cellStyle name="Percentuale 2 2 12" xfId="11455"/>
    <cellStyle name="Percentuale 2 2 2" xfId="11456"/>
    <cellStyle name="Percentuale 2 2 3" xfId="11457"/>
    <cellStyle name="Percentuale 2 2 4" xfId="11458"/>
    <cellStyle name="Percentuale 2 2 5" xfId="11459"/>
    <cellStyle name="Percentuale 2 2 6" xfId="11460"/>
    <cellStyle name="Percentuale 2 2 7" xfId="11461"/>
    <cellStyle name="Percentuale 2 2 8" xfId="11462"/>
    <cellStyle name="Percentuale 2 2 9" xfId="11463"/>
    <cellStyle name="Percentuale 2 3" xfId="11464"/>
    <cellStyle name="Percentuale 2 4" xfId="11465"/>
    <cellStyle name="Percentuale 2 5" xfId="11466"/>
    <cellStyle name="Percentuale 3" xfId="11467"/>
    <cellStyle name="Percentuale 3 10" xfId="11468"/>
    <cellStyle name="Percentuale 3 11" xfId="11469"/>
    <cellStyle name="Percentuale 3 12" xfId="11470"/>
    <cellStyle name="Percentuale 3 2" xfId="11471"/>
    <cellStyle name="Percentuale 3 3" xfId="11472"/>
    <cellStyle name="Percentuale 3 4" xfId="11473"/>
    <cellStyle name="Percentuale 3 5" xfId="11474"/>
    <cellStyle name="Percentuale 3 6" xfId="11475"/>
    <cellStyle name="Percentuale 3 7" xfId="11476"/>
    <cellStyle name="Percentuale 3 8" xfId="11477"/>
    <cellStyle name="Percentuale 3 9" xfId="11478"/>
    <cellStyle name="Rp" xfId="11479"/>
    <cellStyle name="style" xfId="11480"/>
    <cellStyle name="style1" xfId="11481"/>
    <cellStyle name="style2" xfId="11482"/>
    <cellStyle name="TANGGAL" xfId="11483"/>
    <cellStyle name="Testo avviso 2" xfId="11484"/>
    <cellStyle name="Testo descrittivo 2" xfId="11485"/>
    <cellStyle name="Testo descrittivo 3" xfId="11486"/>
    <cellStyle name="Testo descrittivo 4" xfId="11487"/>
    <cellStyle name="þ_x001d_ð " xfId="11488"/>
    <cellStyle name="þ_x001d_ð &amp;ý" xfId="11489"/>
    <cellStyle name="þ_x001d_ð &amp;ý&amp;†" xfId="11490"/>
    <cellStyle name="þ_x001d_ð &amp;ý&amp;†ýG" xfId="11491"/>
    <cellStyle name="þ_x001d_ð &amp;ý&amp;†ýG_x0008_€" xfId="11492"/>
    <cellStyle name="þ_x001d_ð &amp;ý&amp;†ýG_x0008_€ X_x000a_" xfId="11493"/>
    <cellStyle name="þ_x001d_ð &amp;ý&amp;†ýG_x0008_€ X_x000a__x0007__x0001_" xfId="11494"/>
    <cellStyle name="þ_x001d_ð &amp;ý&amp;†ýG_x0008_€ X_x000a__x0007__x0001__x0001_" xfId="11495"/>
    <cellStyle name="þ_x001d_ð &amp;ý&amp;†ýG_x0008_" xfId="11496"/>
    <cellStyle name="þ_x001d_ð &amp;ý&amp;†ýG_x0008_ X_x000a_" xfId="11497"/>
    <cellStyle name="þ_x001d_ð &amp;ý&amp;†ýG_x0008_ X_x000a__x0007__x0001_" xfId="11498"/>
    <cellStyle name="þ_x001d_ð &amp;ý&amp;†ýG_x0008_ X_x000a__x0007__x0001__x0001_" xfId="11499"/>
    <cellStyle name="Titel" xfId="155"/>
    <cellStyle name="Title 2" xfId="156"/>
    <cellStyle name="Title 3" xfId="11500"/>
    <cellStyle name="Title 4" xfId="11501"/>
    <cellStyle name="Title 5" xfId="11502"/>
    <cellStyle name="Titolo 1 2" xfId="11503"/>
    <cellStyle name="Titolo 1 3" xfId="11504"/>
    <cellStyle name="Titolo 1 4" xfId="11505"/>
    <cellStyle name="Titolo 2 2" xfId="11506"/>
    <cellStyle name="Titolo 2 3" xfId="11507"/>
    <cellStyle name="Titolo 2 4" xfId="11508"/>
    <cellStyle name="Titolo 3 2" xfId="11509"/>
    <cellStyle name="Titolo 3 3" xfId="11510"/>
    <cellStyle name="Titolo 3 4" xfId="11511"/>
    <cellStyle name="Titolo 4 2" xfId="11512"/>
    <cellStyle name="Titolo 4 3" xfId="11513"/>
    <cellStyle name="Titolo 4 4" xfId="11514"/>
    <cellStyle name="Titolo 5" xfId="11515"/>
    <cellStyle name="Titolo 6" xfId="11516"/>
    <cellStyle name="Titolo 7" xfId="11517"/>
    <cellStyle name="Totaal" xfId="157"/>
    <cellStyle name="Totaal 2" xfId="11518"/>
    <cellStyle name="Totaal 2 2" xfId="11519"/>
    <cellStyle name="Totaal 3" xfId="11520"/>
    <cellStyle name="Totaal 3 2" xfId="11521"/>
    <cellStyle name="Totaal 4" xfId="11522"/>
    <cellStyle name="Totaal 4 2" xfId="11523"/>
    <cellStyle name="Totaal 5" xfId="11524"/>
    <cellStyle name="Total 2" xfId="158"/>
    <cellStyle name="Total 2 2" xfId="11525"/>
    <cellStyle name="Total 2 2 2" xfId="11526"/>
    <cellStyle name="Total 2 2 3" xfId="11527"/>
    <cellStyle name="Total 2 3" xfId="11528"/>
    <cellStyle name="Total 2 3 2" xfId="11529"/>
    <cellStyle name="Total 2 3 3" xfId="11530"/>
    <cellStyle name="Total 2 4" xfId="11531"/>
    <cellStyle name="Total 2 4 2" xfId="11532"/>
    <cellStyle name="Total 2 4 3" xfId="11533"/>
    <cellStyle name="Total 2 5" xfId="11534"/>
    <cellStyle name="Total 2 6" xfId="11535"/>
    <cellStyle name="Total 3" xfId="11536"/>
    <cellStyle name="Total 3 2" xfId="11537"/>
    <cellStyle name="Total 3 2 2" xfId="11538"/>
    <cellStyle name="Total 3 2 3" xfId="11539"/>
    <cellStyle name="Total 3 3" xfId="11540"/>
    <cellStyle name="Total 4" xfId="11541"/>
    <cellStyle name="Total 4 2" xfId="11542"/>
    <cellStyle name="Total 4 3" xfId="11543"/>
    <cellStyle name="Total 5" xfId="11544"/>
    <cellStyle name="Total 5 2" xfId="11545"/>
    <cellStyle name="Total 5 3" xfId="11546"/>
    <cellStyle name="Totale 2" xfId="11547"/>
    <cellStyle name="Totale 2 2" xfId="11548"/>
    <cellStyle name="Totale 2 3" xfId="11549"/>
    <cellStyle name="Totale 3" xfId="11550"/>
    <cellStyle name="Totale 3 2" xfId="11551"/>
    <cellStyle name="Totale 3 3" xfId="11552"/>
    <cellStyle name="Totale 4" xfId="11553"/>
    <cellStyle name="Totale 4 2" xfId="11554"/>
    <cellStyle name="Totale 4 3" xfId="11555"/>
    <cellStyle name="Uitvoer" xfId="159"/>
    <cellStyle name="Uitvoer 2" xfId="11556"/>
    <cellStyle name="Uitvoer 2 2" xfId="11557"/>
    <cellStyle name="Uitvoer 2 3" xfId="11558"/>
    <cellStyle name="Uitvoer 3" xfId="11559"/>
    <cellStyle name="Uitvoer 3 2" xfId="11560"/>
    <cellStyle name="Uitvoer 3 3" xfId="11561"/>
    <cellStyle name="Uitvoer 4" xfId="11562"/>
    <cellStyle name="Uitvoer 4 2" xfId="11563"/>
    <cellStyle name="Uitvoer 4 3" xfId="11564"/>
    <cellStyle name="Uitvoer 5" xfId="11565"/>
    <cellStyle name="Uitvoer 6" xfId="11566"/>
    <cellStyle name="Valore non valido 2" xfId="11567"/>
    <cellStyle name="Valore non valido 3" xfId="11568"/>
    <cellStyle name="Valore non valido 4" xfId="11569"/>
    <cellStyle name="Valore valido 2" xfId="11570"/>
    <cellStyle name="Valore valido 3" xfId="11571"/>
    <cellStyle name="Valore valido 4" xfId="11572"/>
    <cellStyle name="Verklarende tekst" xfId="160"/>
    <cellStyle name="Waarschuwingstekst" xfId="161"/>
    <cellStyle name="Warning Text 2" xfId="162"/>
    <cellStyle name="Warning Text 3" xfId="11573"/>
    <cellStyle name="Warning Text 4" xfId="11574"/>
    <cellStyle name="Warning Text 5" xfId="11575"/>
  </cellStyles>
  <dxfs count="2">
    <dxf>
      <font>
        <b/>
        <i val="0"/>
        <color theme="1"/>
      </font>
      <fill>
        <patternFill>
          <bgColor rgb="FFFFFF00"/>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85725</xdr:rowOff>
    </xdr:from>
    <xdr:to>
      <xdr:col>5</xdr:col>
      <xdr:colOff>171450</xdr:colOff>
      <xdr:row>3</xdr:row>
      <xdr:rowOff>47625</xdr:rowOff>
    </xdr:to>
    <xdr:sp macro="" textlink="">
      <xdr:nvSpPr>
        <xdr:cNvPr id="2" name="Text Box 5"/>
        <xdr:cNvSpPr txBox="1">
          <a:spLocks noChangeArrowheads="1"/>
        </xdr:cNvSpPr>
      </xdr:nvSpPr>
      <xdr:spPr bwMode="auto">
        <a:xfrm>
          <a:off x="6096000" y="504825"/>
          <a:ext cx="171450" cy="1714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5</xdr:row>
      <xdr:rowOff>0</xdr:rowOff>
    </xdr:from>
    <xdr:to>
      <xdr:col>5</xdr:col>
      <xdr:colOff>171450</xdr:colOff>
      <xdr:row>5</xdr:row>
      <xdr:rowOff>47625</xdr:rowOff>
    </xdr:to>
    <xdr:sp macro="" textlink="">
      <xdr:nvSpPr>
        <xdr:cNvPr id="3" name="Text Box 5"/>
        <xdr:cNvSpPr txBox="1">
          <a:spLocks noChangeArrowheads="1"/>
        </xdr:cNvSpPr>
      </xdr:nvSpPr>
      <xdr:spPr bwMode="auto">
        <a:xfrm>
          <a:off x="6096000" y="1076325"/>
          <a:ext cx="171450" cy="4762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66675</xdr:rowOff>
    </xdr:from>
    <xdr:to>
      <xdr:col>3</xdr:col>
      <xdr:colOff>104775</xdr:colOff>
      <xdr:row>3</xdr:row>
      <xdr:rowOff>152400</xdr:rowOff>
    </xdr:to>
    <xdr:pic>
      <xdr:nvPicPr>
        <xdr:cNvPr id="4"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675"/>
          <a:ext cx="1943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85725</xdr:rowOff>
    </xdr:from>
    <xdr:to>
      <xdr:col>5</xdr:col>
      <xdr:colOff>171450</xdr:colOff>
      <xdr:row>3</xdr:row>
      <xdr:rowOff>47625</xdr:rowOff>
    </xdr:to>
    <xdr:sp macro="" textlink="">
      <xdr:nvSpPr>
        <xdr:cNvPr id="2" name="Text Box 5"/>
        <xdr:cNvSpPr txBox="1">
          <a:spLocks noChangeArrowheads="1"/>
        </xdr:cNvSpPr>
      </xdr:nvSpPr>
      <xdr:spPr bwMode="auto">
        <a:xfrm>
          <a:off x="6096000" y="504825"/>
          <a:ext cx="171450" cy="17145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5</xdr:row>
      <xdr:rowOff>0</xdr:rowOff>
    </xdr:from>
    <xdr:to>
      <xdr:col>5</xdr:col>
      <xdr:colOff>171450</xdr:colOff>
      <xdr:row>5</xdr:row>
      <xdr:rowOff>47625</xdr:rowOff>
    </xdr:to>
    <xdr:sp macro="" textlink="">
      <xdr:nvSpPr>
        <xdr:cNvPr id="3" name="Text Box 5"/>
        <xdr:cNvSpPr txBox="1">
          <a:spLocks noChangeArrowheads="1"/>
        </xdr:cNvSpPr>
      </xdr:nvSpPr>
      <xdr:spPr bwMode="auto">
        <a:xfrm>
          <a:off x="6096000" y="1076325"/>
          <a:ext cx="171450" cy="4762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66675</xdr:rowOff>
    </xdr:from>
    <xdr:to>
      <xdr:col>3</xdr:col>
      <xdr:colOff>104775</xdr:colOff>
      <xdr:row>3</xdr:row>
      <xdr:rowOff>152400</xdr:rowOff>
    </xdr:to>
    <xdr:pic>
      <xdr:nvPicPr>
        <xdr:cNvPr id="4"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675"/>
          <a:ext cx="1943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304800</xdr:colOff>
      <xdr:row>3</xdr:row>
      <xdr:rowOff>71438</xdr:rowOff>
    </xdr:to>
    <xdr:pic>
      <xdr:nvPicPr>
        <xdr:cNvPr id="3"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3100" cy="728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257174</xdr:colOff>
      <xdr:row>9</xdr:row>
      <xdr:rowOff>55419</xdr:rowOff>
    </xdr:from>
    <xdr:to>
      <xdr:col>4</xdr:col>
      <xdr:colOff>242454</xdr:colOff>
      <xdr:row>10</xdr:row>
      <xdr:rowOff>34637</xdr:rowOff>
    </xdr:to>
    <xdr:sp macro="" textlink="">
      <xdr:nvSpPr>
        <xdr:cNvPr id="3" name="PORD1"/>
        <xdr:cNvSpPr txBox="1">
          <a:spLocks noChangeArrowheads="1"/>
        </xdr:cNvSpPr>
      </xdr:nvSpPr>
      <xdr:spPr bwMode="auto">
        <a:xfrm>
          <a:off x="619124" y="1341294"/>
          <a:ext cx="652030" cy="150668"/>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Vendor</a:t>
          </a:r>
        </a:p>
      </xdr:txBody>
    </xdr:sp>
    <xdr:clientData/>
  </xdr:twoCellAnchor>
  <xdr:twoCellAnchor>
    <xdr:from>
      <xdr:col>12</xdr:col>
      <xdr:colOff>233793</xdr:colOff>
      <xdr:row>9</xdr:row>
      <xdr:rowOff>60617</xdr:rowOff>
    </xdr:from>
    <xdr:to>
      <xdr:col>13</xdr:col>
      <xdr:colOff>519545</xdr:colOff>
      <xdr:row>10</xdr:row>
      <xdr:rowOff>86592</xdr:rowOff>
    </xdr:to>
    <xdr:sp macro="" textlink="">
      <xdr:nvSpPr>
        <xdr:cNvPr id="4" name="PORD2"/>
        <xdr:cNvSpPr txBox="1">
          <a:spLocks noChangeArrowheads="1"/>
        </xdr:cNvSpPr>
      </xdr:nvSpPr>
      <xdr:spPr bwMode="auto">
        <a:xfrm>
          <a:off x="4672443" y="1346492"/>
          <a:ext cx="904877" cy="1974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Bill / Ship To</a:t>
          </a:r>
        </a:p>
      </xdr:txBody>
    </xdr:sp>
    <xdr:clientData/>
  </xdr:twoCellAnchor>
  <xdr:twoCellAnchor>
    <xdr:from>
      <xdr:col>3</xdr:col>
      <xdr:colOff>296140</xdr:colOff>
      <xdr:row>63</xdr:row>
      <xdr:rowOff>24245</xdr:rowOff>
    </xdr:from>
    <xdr:to>
      <xdr:col>7</xdr:col>
      <xdr:colOff>207817</xdr:colOff>
      <xdr:row>64</xdr:row>
      <xdr:rowOff>34637</xdr:rowOff>
    </xdr:to>
    <xdr:sp macro="" textlink="">
      <xdr:nvSpPr>
        <xdr:cNvPr id="5" name="PORD4"/>
        <xdr:cNvSpPr txBox="1">
          <a:spLocks noChangeArrowheads="1"/>
        </xdr:cNvSpPr>
      </xdr:nvSpPr>
      <xdr:spPr bwMode="auto">
        <a:xfrm>
          <a:off x="658090" y="9444470"/>
          <a:ext cx="1588077" cy="172317"/>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Shipping Date / Details</a:t>
          </a:r>
        </a:p>
      </xdr:txBody>
    </xdr:sp>
    <xdr:clientData/>
  </xdr:twoCellAnchor>
  <xdr:twoCellAnchor>
    <xdr:from>
      <xdr:col>13</xdr:col>
      <xdr:colOff>285750</xdr:colOff>
      <xdr:row>54</xdr:row>
      <xdr:rowOff>116032</xdr:rowOff>
    </xdr:from>
    <xdr:to>
      <xdr:col>14</xdr:col>
      <xdr:colOff>696191</xdr:colOff>
      <xdr:row>55</xdr:row>
      <xdr:rowOff>67542</xdr:rowOff>
    </xdr:to>
    <xdr:sp macro="" textlink="">
      <xdr:nvSpPr>
        <xdr:cNvPr id="7" name="PORD3"/>
        <xdr:cNvSpPr txBox="1">
          <a:spLocks noChangeArrowheads="1"/>
        </xdr:cNvSpPr>
      </xdr:nvSpPr>
      <xdr:spPr bwMode="auto">
        <a:xfrm>
          <a:off x="5629275" y="8574232"/>
          <a:ext cx="1258166" cy="1991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Payment Details</a:t>
          </a:r>
        </a:p>
      </xdr:txBody>
    </xdr:sp>
    <xdr:clientData/>
  </xdr:twoCellAnchor>
  <xdr:twoCellAnchor>
    <xdr:from>
      <xdr:col>3</xdr:col>
      <xdr:colOff>257174</xdr:colOff>
      <xdr:row>9</xdr:row>
      <xdr:rowOff>55419</xdr:rowOff>
    </xdr:from>
    <xdr:to>
      <xdr:col>4</xdr:col>
      <xdr:colOff>242454</xdr:colOff>
      <xdr:row>10</xdr:row>
      <xdr:rowOff>34637</xdr:rowOff>
    </xdr:to>
    <xdr:sp macro="" textlink="">
      <xdr:nvSpPr>
        <xdr:cNvPr id="8" name="PORD1"/>
        <xdr:cNvSpPr txBox="1">
          <a:spLocks noChangeArrowheads="1"/>
        </xdr:cNvSpPr>
      </xdr:nvSpPr>
      <xdr:spPr bwMode="auto">
        <a:xfrm>
          <a:off x="619124" y="1341294"/>
          <a:ext cx="652030" cy="150668"/>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Vendor</a:t>
          </a:r>
        </a:p>
      </xdr:txBody>
    </xdr:sp>
    <xdr:clientData/>
  </xdr:twoCellAnchor>
  <xdr:twoCellAnchor>
    <xdr:from>
      <xdr:col>12</xdr:col>
      <xdr:colOff>233793</xdr:colOff>
      <xdr:row>9</xdr:row>
      <xdr:rowOff>60617</xdr:rowOff>
    </xdr:from>
    <xdr:to>
      <xdr:col>13</xdr:col>
      <xdr:colOff>519545</xdr:colOff>
      <xdr:row>10</xdr:row>
      <xdr:rowOff>86592</xdr:rowOff>
    </xdr:to>
    <xdr:sp macro="" textlink="">
      <xdr:nvSpPr>
        <xdr:cNvPr id="9" name="PORD2"/>
        <xdr:cNvSpPr txBox="1">
          <a:spLocks noChangeArrowheads="1"/>
        </xdr:cNvSpPr>
      </xdr:nvSpPr>
      <xdr:spPr bwMode="auto">
        <a:xfrm>
          <a:off x="4958193" y="1346492"/>
          <a:ext cx="904877" cy="1974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Bill / Ship To</a:t>
          </a:r>
        </a:p>
      </xdr:txBody>
    </xdr:sp>
    <xdr:clientData/>
  </xdr:twoCellAnchor>
  <xdr:twoCellAnchor>
    <xdr:from>
      <xdr:col>3</xdr:col>
      <xdr:colOff>296140</xdr:colOff>
      <xdr:row>63</xdr:row>
      <xdr:rowOff>24245</xdr:rowOff>
    </xdr:from>
    <xdr:to>
      <xdr:col>7</xdr:col>
      <xdr:colOff>207817</xdr:colOff>
      <xdr:row>64</xdr:row>
      <xdr:rowOff>34637</xdr:rowOff>
    </xdr:to>
    <xdr:sp macro="" textlink="">
      <xdr:nvSpPr>
        <xdr:cNvPr id="10" name="PORD4"/>
        <xdr:cNvSpPr txBox="1">
          <a:spLocks noChangeArrowheads="1"/>
        </xdr:cNvSpPr>
      </xdr:nvSpPr>
      <xdr:spPr bwMode="auto">
        <a:xfrm>
          <a:off x="658090" y="9854045"/>
          <a:ext cx="2245302" cy="172317"/>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Shipping Date / Details</a:t>
          </a:r>
        </a:p>
      </xdr:txBody>
    </xdr:sp>
    <xdr:clientData/>
  </xdr:twoCellAnchor>
  <xdr:twoCellAnchor>
    <xdr:from>
      <xdr:col>3</xdr:col>
      <xdr:colOff>312593</xdr:colOff>
      <xdr:row>52</xdr:row>
      <xdr:rowOff>51954</xdr:rowOff>
    </xdr:from>
    <xdr:to>
      <xdr:col>7</xdr:col>
      <xdr:colOff>155865</xdr:colOff>
      <xdr:row>53</xdr:row>
      <xdr:rowOff>25976</xdr:rowOff>
    </xdr:to>
    <xdr:sp macro="" textlink="">
      <xdr:nvSpPr>
        <xdr:cNvPr id="11" name="PORD6"/>
        <xdr:cNvSpPr txBox="1">
          <a:spLocks noChangeArrowheads="1"/>
        </xdr:cNvSpPr>
      </xdr:nvSpPr>
      <xdr:spPr bwMode="auto">
        <a:xfrm>
          <a:off x="674543" y="8052954"/>
          <a:ext cx="2176897" cy="183572"/>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Notes / Special Terms</a:t>
          </a:r>
        </a:p>
      </xdr:txBody>
    </xdr:sp>
    <xdr:clientData/>
  </xdr:twoCellAnchor>
  <xdr:twoCellAnchor>
    <xdr:from>
      <xdr:col>13</xdr:col>
      <xdr:colOff>285750</xdr:colOff>
      <xdr:row>54</xdr:row>
      <xdr:rowOff>182707</xdr:rowOff>
    </xdr:from>
    <xdr:to>
      <xdr:col>14</xdr:col>
      <xdr:colOff>696191</xdr:colOff>
      <xdr:row>55</xdr:row>
      <xdr:rowOff>134217</xdr:rowOff>
    </xdr:to>
    <xdr:sp macro="" textlink="">
      <xdr:nvSpPr>
        <xdr:cNvPr id="12" name="PORD3" hidden="1"/>
        <xdr:cNvSpPr txBox="1">
          <a:spLocks noChangeArrowheads="1"/>
        </xdr:cNvSpPr>
      </xdr:nvSpPr>
      <xdr:spPr bwMode="auto">
        <a:xfrm>
          <a:off x="5629275" y="8640907"/>
          <a:ext cx="1258166" cy="19916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Payment Details</a:t>
          </a:r>
        </a:p>
      </xdr:txBody>
    </xdr:sp>
    <xdr:clientData/>
  </xdr:twoCellAnchor>
  <xdr:twoCellAnchor>
    <xdr:from>
      <xdr:col>3</xdr:col>
      <xdr:colOff>257174</xdr:colOff>
      <xdr:row>9</xdr:row>
      <xdr:rowOff>55419</xdr:rowOff>
    </xdr:from>
    <xdr:to>
      <xdr:col>4</xdr:col>
      <xdr:colOff>242454</xdr:colOff>
      <xdr:row>10</xdr:row>
      <xdr:rowOff>34637</xdr:rowOff>
    </xdr:to>
    <xdr:sp macro="" textlink="">
      <xdr:nvSpPr>
        <xdr:cNvPr id="13" name="PORD1" hidden="1"/>
        <xdr:cNvSpPr txBox="1">
          <a:spLocks noChangeArrowheads="1"/>
        </xdr:cNvSpPr>
      </xdr:nvSpPr>
      <xdr:spPr bwMode="auto">
        <a:xfrm>
          <a:off x="619124" y="1341294"/>
          <a:ext cx="652030" cy="150668"/>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Vendor</a:t>
          </a:r>
        </a:p>
      </xdr:txBody>
    </xdr:sp>
    <xdr:clientData/>
  </xdr:twoCellAnchor>
  <xdr:twoCellAnchor>
    <xdr:from>
      <xdr:col>12</xdr:col>
      <xdr:colOff>233793</xdr:colOff>
      <xdr:row>9</xdr:row>
      <xdr:rowOff>60617</xdr:rowOff>
    </xdr:from>
    <xdr:to>
      <xdr:col>13</xdr:col>
      <xdr:colOff>519545</xdr:colOff>
      <xdr:row>10</xdr:row>
      <xdr:rowOff>86592</xdr:rowOff>
    </xdr:to>
    <xdr:sp macro="" textlink="">
      <xdr:nvSpPr>
        <xdr:cNvPr id="14" name="PORD2" hidden="1"/>
        <xdr:cNvSpPr txBox="1">
          <a:spLocks noChangeArrowheads="1"/>
        </xdr:cNvSpPr>
      </xdr:nvSpPr>
      <xdr:spPr bwMode="auto">
        <a:xfrm>
          <a:off x="4958193" y="1346492"/>
          <a:ext cx="904877" cy="1974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Bill / Ship To</a:t>
          </a:r>
        </a:p>
      </xdr:txBody>
    </xdr:sp>
    <xdr:clientData/>
  </xdr:twoCellAnchor>
  <xdr:twoCellAnchor>
    <xdr:from>
      <xdr:col>3</xdr:col>
      <xdr:colOff>296140</xdr:colOff>
      <xdr:row>63</xdr:row>
      <xdr:rowOff>24245</xdr:rowOff>
    </xdr:from>
    <xdr:to>
      <xdr:col>7</xdr:col>
      <xdr:colOff>207817</xdr:colOff>
      <xdr:row>64</xdr:row>
      <xdr:rowOff>34637</xdr:rowOff>
    </xdr:to>
    <xdr:sp macro="" textlink="">
      <xdr:nvSpPr>
        <xdr:cNvPr id="15" name="PORD4" hidden="1"/>
        <xdr:cNvSpPr txBox="1">
          <a:spLocks noChangeArrowheads="1"/>
        </xdr:cNvSpPr>
      </xdr:nvSpPr>
      <xdr:spPr bwMode="auto">
        <a:xfrm>
          <a:off x="658090" y="9854045"/>
          <a:ext cx="2245302" cy="172317"/>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Shipping Date / Details</a:t>
          </a:r>
        </a:p>
      </xdr:txBody>
    </xdr:sp>
    <xdr:clientData/>
  </xdr:twoCellAnchor>
  <xdr:twoCellAnchor>
    <xdr:from>
      <xdr:col>3</xdr:col>
      <xdr:colOff>312593</xdr:colOff>
      <xdr:row>52</xdr:row>
      <xdr:rowOff>51954</xdr:rowOff>
    </xdr:from>
    <xdr:to>
      <xdr:col>7</xdr:col>
      <xdr:colOff>155865</xdr:colOff>
      <xdr:row>53</xdr:row>
      <xdr:rowOff>25976</xdr:rowOff>
    </xdr:to>
    <xdr:sp macro="" textlink="">
      <xdr:nvSpPr>
        <xdr:cNvPr id="16" name="PORD6" hidden="1"/>
        <xdr:cNvSpPr txBox="1">
          <a:spLocks noChangeArrowheads="1"/>
        </xdr:cNvSpPr>
      </xdr:nvSpPr>
      <xdr:spPr bwMode="auto">
        <a:xfrm>
          <a:off x="674543" y="8052954"/>
          <a:ext cx="2176897" cy="183572"/>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Notes / Special Terms</a:t>
          </a:r>
        </a:p>
      </xdr:txBody>
    </xdr:sp>
    <xdr:clientData/>
  </xdr:twoCellAnchor>
  <xdr:twoCellAnchor>
    <xdr:from>
      <xdr:col>3</xdr:col>
      <xdr:colOff>296140</xdr:colOff>
      <xdr:row>63</xdr:row>
      <xdr:rowOff>24245</xdr:rowOff>
    </xdr:from>
    <xdr:to>
      <xdr:col>7</xdr:col>
      <xdr:colOff>207817</xdr:colOff>
      <xdr:row>64</xdr:row>
      <xdr:rowOff>34637</xdr:rowOff>
    </xdr:to>
    <xdr:sp macro="" textlink="">
      <xdr:nvSpPr>
        <xdr:cNvPr id="17" name="PORD4"/>
        <xdr:cNvSpPr txBox="1">
          <a:spLocks noChangeArrowheads="1"/>
        </xdr:cNvSpPr>
      </xdr:nvSpPr>
      <xdr:spPr bwMode="auto">
        <a:xfrm>
          <a:off x="658090" y="9854045"/>
          <a:ext cx="2245302" cy="172317"/>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Shipping Date / Details</a:t>
          </a:r>
        </a:p>
      </xdr:txBody>
    </xdr:sp>
    <xdr:clientData/>
  </xdr:twoCellAnchor>
  <xdr:twoCellAnchor>
    <xdr:from>
      <xdr:col>3</xdr:col>
      <xdr:colOff>312593</xdr:colOff>
      <xdr:row>52</xdr:row>
      <xdr:rowOff>51954</xdr:rowOff>
    </xdr:from>
    <xdr:to>
      <xdr:col>7</xdr:col>
      <xdr:colOff>155865</xdr:colOff>
      <xdr:row>53</xdr:row>
      <xdr:rowOff>25976</xdr:rowOff>
    </xdr:to>
    <xdr:sp macro="" textlink="">
      <xdr:nvSpPr>
        <xdr:cNvPr id="18" name="PORD6"/>
        <xdr:cNvSpPr txBox="1">
          <a:spLocks noChangeArrowheads="1"/>
        </xdr:cNvSpPr>
      </xdr:nvSpPr>
      <xdr:spPr bwMode="auto">
        <a:xfrm>
          <a:off x="674543" y="8052954"/>
          <a:ext cx="2176897" cy="183572"/>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Notes / Special Terms</a:t>
          </a:r>
        </a:p>
      </xdr:txBody>
    </xdr:sp>
    <xdr:clientData/>
  </xdr:twoCellAnchor>
  <xdr:twoCellAnchor>
    <xdr:from>
      <xdr:col>3</xdr:col>
      <xdr:colOff>257174</xdr:colOff>
      <xdr:row>9</xdr:row>
      <xdr:rowOff>55419</xdr:rowOff>
    </xdr:from>
    <xdr:to>
      <xdr:col>4</xdr:col>
      <xdr:colOff>242454</xdr:colOff>
      <xdr:row>10</xdr:row>
      <xdr:rowOff>34637</xdr:rowOff>
    </xdr:to>
    <xdr:sp macro="" textlink="">
      <xdr:nvSpPr>
        <xdr:cNvPr id="19" name="PORD1"/>
        <xdr:cNvSpPr txBox="1">
          <a:spLocks noChangeArrowheads="1"/>
        </xdr:cNvSpPr>
      </xdr:nvSpPr>
      <xdr:spPr bwMode="auto">
        <a:xfrm>
          <a:off x="619124" y="1341294"/>
          <a:ext cx="652030" cy="150668"/>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Vendor</a:t>
          </a:r>
        </a:p>
      </xdr:txBody>
    </xdr:sp>
    <xdr:clientData/>
  </xdr:twoCellAnchor>
  <xdr:twoCellAnchor>
    <xdr:from>
      <xdr:col>12</xdr:col>
      <xdr:colOff>233793</xdr:colOff>
      <xdr:row>9</xdr:row>
      <xdr:rowOff>60617</xdr:rowOff>
    </xdr:from>
    <xdr:to>
      <xdr:col>13</xdr:col>
      <xdr:colOff>519545</xdr:colOff>
      <xdr:row>10</xdr:row>
      <xdr:rowOff>86592</xdr:rowOff>
    </xdr:to>
    <xdr:sp macro="" textlink="">
      <xdr:nvSpPr>
        <xdr:cNvPr id="20" name="PORD2"/>
        <xdr:cNvSpPr txBox="1">
          <a:spLocks noChangeArrowheads="1"/>
        </xdr:cNvSpPr>
      </xdr:nvSpPr>
      <xdr:spPr bwMode="auto">
        <a:xfrm>
          <a:off x="4958193" y="1346492"/>
          <a:ext cx="904877" cy="1974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Bill / Ship To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171450</xdr:colOff>
      <xdr:row>5</xdr:row>
      <xdr:rowOff>47625</xdr:rowOff>
    </xdr:to>
    <xdr:sp macro="" textlink="">
      <xdr:nvSpPr>
        <xdr:cNvPr id="2" name="Text Box 5"/>
        <xdr:cNvSpPr txBox="1">
          <a:spLocks noChangeArrowheads="1"/>
        </xdr:cNvSpPr>
      </xdr:nvSpPr>
      <xdr:spPr bwMode="auto">
        <a:xfrm>
          <a:off x="6096000" y="1076325"/>
          <a:ext cx="171450" cy="4762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66675</xdr:rowOff>
    </xdr:from>
    <xdr:to>
      <xdr:col>3</xdr:col>
      <xdr:colOff>104775</xdr:colOff>
      <xdr:row>3</xdr:row>
      <xdr:rowOff>152400</xdr:rowOff>
    </xdr:to>
    <xdr:pic>
      <xdr:nvPicPr>
        <xdr:cNvPr id="3"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675"/>
          <a:ext cx="19431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Roaming/Microsoft/Excel/BUDGETS/Transitional%20Oct%2022%20edi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74LOCMV9/Transitional%20Oct%2022%20edi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FIELD%20FINANCE\Turkey\Field%20Reports\Turkey%20JE%20templ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7B5348TI/Contracts/ReadOnly/COUNTRY/Southern%20Africa%20Regional/CIDA/Generic%20ACT%20Budget%20-%20Feb%2008%20-%20T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7B5348TI/Contracts/Capacity%20Building/Platform%20updates/August%202011/Cost%20and%20Pricing%20Pillar/USAID%20Subrecipient%20Budget%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P%20N%20Sudan/WFP/SP-FLA%20BUDGET%20%20Jan-June%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osh%20Parker/AppData/Local/Microsoft/Windows/Temporary%20Internet%20Files/Content.Outlook/E3YLAQSA/Holdover/Inventory/Fuel%20Storage/Fuel%20Allocation/New%20Fuel%20Allocation%20Reports/Yida%20Fuel%20Allocation%20July%201%20to%20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7B5348TI/Users/User/Documents/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9 12 (2)"/>
      <sheetName val="4482 12"/>
      <sheetName val="4482 12 Budget Narrative"/>
      <sheetName val="2084 11"/>
      <sheetName val="2084 12"/>
      <sheetName val="2084 12 Budget Narrative"/>
      <sheetName val="399 11"/>
      <sheetName val="399 12"/>
      <sheetName val="399 12 Budget Narrative"/>
      <sheetName val="Calculation Combo"/>
      <sheetName val="Object Summary"/>
    </sheetNames>
    <sheetDataSet>
      <sheetData sheetId="0"/>
      <sheetData sheetId="1">
        <row r="1">
          <cell r="A1" t="str">
            <v>Nairobi 2011 2084 11</v>
          </cell>
        </row>
      </sheetData>
      <sheetData sheetId="2">
        <row r="1">
          <cell r="A1" t="str">
            <v>Nairobi 2011 2084 11</v>
          </cell>
        </row>
      </sheetData>
      <sheetData sheetId="3">
        <row r="1">
          <cell r="A1" t="str">
            <v>Nairobi 2011 2084 11</v>
          </cell>
        </row>
        <row r="2">
          <cell r="A2" t="str">
            <v>2084 11 - Sudan - Kauda Agroforestry to 2084 10 - Sudan - Kauda Enviromental Agro Forestry Project</v>
          </cell>
        </row>
        <row r="3">
          <cell r="A3" t="str">
            <v>2084 11 - Sudan - Nuba Environmental Education IHQ 11 to 2084 10 - 10 Environmental Education IHQ</v>
          </cell>
        </row>
        <row r="4">
          <cell r="A4" t="str">
            <v>Budget Dates: 1/1/2011 to 12/31/2011</v>
          </cell>
        </row>
        <row r="5">
          <cell r="A5" t="str">
            <v>Through 31 August 2011</v>
          </cell>
        </row>
        <row r="7">
          <cell r="A7" t="str">
            <v>Object</v>
          </cell>
          <cell r="B7" t="str">
            <v>Object Description</v>
          </cell>
          <cell r="C7" t="str">
            <v>2010 Budget</v>
          </cell>
          <cell r="D7" t="str">
            <v>2010 Total Expenses</v>
          </cell>
          <cell r="E7" t="str">
            <v>% Total 2010 Budget</v>
          </cell>
          <cell r="F7" t="str">
            <v>2011 Budget</v>
          </cell>
          <cell r="G7" t="str">
            <v>Actual Jan-11</v>
          </cell>
          <cell r="H7" t="str">
            <v>Actual Feb-11</v>
          </cell>
          <cell r="I7" t="str">
            <v>Actual Mar-11</v>
          </cell>
          <cell r="J7" t="str">
            <v>Actual Apr-11</v>
          </cell>
          <cell r="K7" t="str">
            <v>Actual May-11</v>
          </cell>
          <cell r="L7" t="str">
            <v>Actual Jun-11</v>
          </cell>
          <cell r="M7" t="str">
            <v>Actual Jul-11</v>
          </cell>
          <cell r="N7" t="str">
            <v>Actual Aug-11</v>
          </cell>
          <cell r="O7" t="str">
            <v>Est'd Sep-11</v>
          </cell>
          <cell r="P7" t="str">
            <v>Est'd Oct-11</v>
          </cell>
          <cell r="Q7" t="str">
            <v>Est'd Nov-11</v>
          </cell>
          <cell r="R7" t="str">
            <v>Est'd Dec-11</v>
          </cell>
          <cell r="S7" t="str">
            <v>2011 Est'd Total Expenses</v>
          </cell>
          <cell r="T7" t="str">
            <v>% Total 2011 Budget</v>
          </cell>
          <cell r="U7" t="str">
            <v>% spending increase 2010 to 2011</v>
          </cell>
          <cell r="V7" t="str">
            <v>Proposed 2012 Budget</v>
          </cell>
          <cell r="W7" t="str">
            <v>Actual Variance 2012 Budget vs 2011 Budget</v>
          </cell>
          <cell r="X7" t="str">
            <v>% Variance 2012 Budget vs 2011 Budget</v>
          </cell>
          <cell r="Y7" t="str">
            <v>Actual Variance 2012 Budget vs 2011 Expenses</v>
          </cell>
          <cell r="Z7" t="str">
            <v>% Variance 2012 Budget vs 2011 Expenses</v>
          </cell>
          <cell r="AA7" t="str">
            <v>Explanation &amp; Comments</v>
          </cell>
          <cell r="AB7" t="str">
            <v>IHQ Comments</v>
          </cell>
        </row>
        <row r="8">
          <cell r="A8" t="str">
            <v>61001</v>
          </cell>
          <cell r="B8" t="str">
            <v>Grants to Organizations – International</v>
          </cell>
        </row>
        <row r="9">
          <cell r="A9" t="str">
            <v>61040</v>
          </cell>
          <cell r="B9" t="str">
            <v>Grants to Individuals – International</v>
          </cell>
        </row>
        <row r="10">
          <cell r="A10" t="str">
            <v>61350</v>
          </cell>
          <cell r="B10" t="str">
            <v>Microfinance Loans &amp; Repayments</v>
          </cell>
        </row>
        <row r="11">
          <cell r="A11" t="str">
            <v>61500</v>
          </cell>
          <cell r="B11" t="str">
            <v>Emergency Shelter Materials</v>
          </cell>
        </row>
        <row r="12">
          <cell r="A12" t="str">
            <v>61530</v>
          </cell>
          <cell r="B12" t="str">
            <v>Non-Food Relief Items</v>
          </cell>
        </row>
        <row r="13">
          <cell r="A13" t="str">
            <v>61550</v>
          </cell>
          <cell r="B13" t="str">
            <v>Tools for Evangelism</v>
          </cell>
        </row>
        <row r="14">
          <cell r="A14" t="str">
            <v>62000</v>
          </cell>
          <cell r="B14" t="str">
            <v>Emergency Food</v>
          </cell>
        </row>
        <row r="15">
          <cell r="A15" t="str">
            <v>62005</v>
          </cell>
          <cell r="B15" t="str">
            <v>Emergency Water</v>
          </cell>
        </row>
        <row r="16">
          <cell r="A16" t="str">
            <v>62010</v>
          </cell>
          <cell r="B16" t="str">
            <v>Non Emergency Food and Water</v>
          </cell>
        </row>
        <row r="17">
          <cell r="A17" t="str">
            <v>62500</v>
          </cell>
          <cell r="B17" t="str">
            <v>Medical Materials, Equipment &amp; Supplies</v>
          </cell>
        </row>
        <row r="18">
          <cell r="A18" t="str">
            <v>62510</v>
          </cell>
          <cell r="B18" t="str">
            <v>Medicine</v>
          </cell>
        </row>
        <row r="19">
          <cell r="A19" t="str">
            <v>62600</v>
          </cell>
          <cell r="B19" t="str">
            <v>Project Materials &amp; Supplies</v>
          </cell>
        </row>
        <row r="20">
          <cell r="A20" t="str">
            <v>62650</v>
          </cell>
          <cell r="B20" t="str">
            <v>School Furnishings &amp;Supplies</v>
          </cell>
        </row>
        <row r="21">
          <cell r="A21" t="str">
            <v>62655</v>
          </cell>
          <cell r="B21" t="str">
            <v>Church Furnishings &amp; Supplies</v>
          </cell>
        </row>
        <row r="22">
          <cell r="A22" t="str">
            <v>62657</v>
          </cell>
          <cell r="B22" t="str">
            <v>Other Furnishings</v>
          </cell>
        </row>
        <row r="23">
          <cell r="A23" t="str">
            <v>63000</v>
          </cell>
          <cell r="B23" t="str">
            <v>Bibles, Christian Literature &amp; Materials</v>
          </cell>
        </row>
        <row r="24">
          <cell r="A24" t="str">
            <v>63010</v>
          </cell>
          <cell r="B24" t="str">
            <v>Training Costs</v>
          </cell>
        </row>
        <row r="25">
          <cell r="A25" t="str">
            <v>63100</v>
          </cell>
          <cell r="B25" t="str">
            <v>Promotional Costs</v>
          </cell>
        </row>
        <row r="26">
          <cell r="A26" t="str">
            <v>63200</v>
          </cell>
          <cell r="B26" t="str">
            <v>Beneficiary Transportaion</v>
          </cell>
        </row>
        <row r="27">
          <cell r="A27" t="str">
            <v>63300</v>
          </cell>
          <cell r="B27" t="str">
            <v>Assessment, Monitoring &amp; Evaluation</v>
          </cell>
        </row>
        <row r="28">
          <cell r="A28" t="str">
            <v>63500</v>
          </cell>
          <cell r="B28" t="str">
            <v>Cargo Shipment/Transport - Air</v>
          </cell>
        </row>
        <row r="29">
          <cell r="A29" t="str">
            <v>63510</v>
          </cell>
          <cell r="B29" t="str">
            <v>Cargo Shipment/Transport - Ocean</v>
          </cell>
        </row>
        <row r="30">
          <cell r="A30" t="str">
            <v>63515</v>
          </cell>
          <cell r="B30" t="str">
            <v>Cargo Shipment/Transport - Ground</v>
          </cell>
        </row>
        <row r="31">
          <cell r="A31" t="str">
            <v>64000</v>
          </cell>
          <cell r="B31" t="str">
            <v>Agricultural Costs</v>
          </cell>
        </row>
        <row r="32">
          <cell r="A32" t="str">
            <v>64100</v>
          </cell>
          <cell r="B32" t="str">
            <v>Livestock/Animals Costs</v>
          </cell>
        </row>
        <row r="33">
          <cell r="A33" t="str">
            <v>64500</v>
          </cell>
          <cell r="B33" t="str">
            <v>Water Filter Costs</v>
          </cell>
        </row>
        <row r="34">
          <cell r="A34" t="str">
            <v>64510</v>
          </cell>
          <cell r="B34" t="str">
            <v>Water System Costs</v>
          </cell>
        </row>
        <row r="35">
          <cell r="A35" t="str">
            <v>64520</v>
          </cell>
          <cell r="B35" t="str">
            <v>Sanitation &amp; Hygiene</v>
          </cell>
        </row>
        <row r="36">
          <cell r="A36" t="str">
            <v>65000</v>
          </cell>
          <cell r="B36" t="str">
            <v>Equipment Purchases</v>
          </cell>
        </row>
        <row r="37">
          <cell r="A37" t="str">
            <v>65005</v>
          </cell>
          <cell r="B37" t="str">
            <v>Vehicle Purchases</v>
          </cell>
        </row>
        <row r="38">
          <cell r="A38" t="str">
            <v>65150</v>
          </cell>
          <cell r="B38" t="str">
            <v>Construction Materials</v>
          </cell>
        </row>
        <row r="39">
          <cell r="A39" t="str">
            <v>65155</v>
          </cell>
          <cell r="B39" t="str">
            <v>Construction Tools, Supplies, &amp; Equipment</v>
          </cell>
        </row>
        <row r="40">
          <cell r="A40" t="str">
            <v>65165</v>
          </cell>
          <cell r="B40" t="str">
            <v>Sub-contractor Services</v>
          </cell>
        </row>
        <row r="41">
          <cell r="A41" t="str">
            <v>65170</v>
          </cell>
          <cell r="B41" t="str">
            <v>Construction Service Agreements</v>
          </cell>
        </row>
        <row r="42">
          <cell r="A42" t="str">
            <v>66100</v>
          </cell>
          <cell r="B42" t="str">
            <v>Ministry Gifts</v>
          </cell>
        </row>
        <row r="43">
          <cell r="A43" t="str">
            <v>72100</v>
          </cell>
          <cell r="B43" t="str">
            <v>Payroll - Other</v>
          </cell>
        </row>
        <row r="44">
          <cell r="A44" t="str">
            <v>72101</v>
          </cell>
          <cell r="B44" t="str">
            <v>Payroll - Security</v>
          </cell>
        </row>
        <row r="45">
          <cell r="A45" t="str">
            <v>72102</v>
          </cell>
          <cell r="B45" t="str">
            <v>Payroll - Housekeeping</v>
          </cell>
        </row>
        <row r="46">
          <cell r="A46" t="str">
            <v>72103</v>
          </cell>
          <cell r="B46" t="str">
            <v>Payroll - Administrative</v>
          </cell>
        </row>
        <row r="47">
          <cell r="A47" t="str">
            <v>72104</v>
          </cell>
          <cell r="B47" t="str">
            <v>Payroll - Logistics</v>
          </cell>
        </row>
        <row r="48">
          <cell r="A48" t="str">
            <v>72105</v>
          </cell>
          <cell r="B48" t="str">
            <v>Payroll - Interpreters</v>
          </cell>
        </row>
        <row r="49">
          <cell r="A49" t="str">
            <v>72106</v>
          </cell>
          <cell r="B49" t="str">
            <v>Payroll - Drivers</v>
          </cell>
        </row>
        <row r="50">
          <cell r="A50" t="str">
            <v>72107</v>
          </cell>
          <cell r="B50" t="str">
            <v>Payroll - Medical Staff</v>
          </cell>
        </row>
        <row r="51">
          <cell r="A51" t="str">
            <v>72108</v>
          </cell>
          <cell r="B51" t="str">
            <v>Payroll - Project Manager/Supervisor</v>
          </cell>
        </row>
        <row r="52">
          <cell r="A52" t="str">
            <v>72109</v>
          </cell>
          <cell r="B52" t="str">
            <v>Payroll - Trainer/Teacher</v>
          </cell>
        </row>
        <row r="53">
          <cell r="A53" t="str">
            <v>72110</v>
          </cell>
          <cell r="B53" t="str">
            <v>Payroll - General Labor</v>
          </cell>
        </row>
        <row r="54">
          <cell r="A54" t="str">
            <v>72111</v>
          </cell>
          <cell r="B54" t="str">
            <v>Payroll - Ministerial</v>
          </cell>
        </row>
        <row r="55">
          <cell r="A55" t="str">
            <v>72112</v>
          </cell>
          <cell r="B55" t="str">
            <v>Payroll - Skilled Labor</v>
          </cell>
        </row>
        <row r="56">
          <cell r="A56" t="str">
            <v>72200</v>
          </cell>
          <cell r="B56" t="str">
            <v>Non Payroll - Contract/Temporary Labor</v>
          </cell>
        </row>
        <row r="57">
          <cell r="A57" t="str">
            <v>72230</v>
          </cell>
          <cell r="B57" t="str">
            <v>Non - Payroll - Contracted Service for Security</v>
          </cell>
        </row>
        <row r="58">
          <cell r="A58" t="str">
            <v>72600</v>
          </cell>
          <cell r="B58" t="str">
            <v>National Staff Nontaxable Benefits</v>
          </cell>
        </row>
        <row r="59">
          <cell r="A59" t="str">
            <v>72601</v>
          </cell>
          <cell r="B59" t="str">
            <v>National Staff Taxable Benefits</v>
          </cell>
        </row>
        <row r="60">
          <cell r="A60" t="str">
            <v>72602</v>
          </cell>
          <cell r="B60" t="str">
            <v>Payroll Taxes</v>
          </cell>
        </row>
        <row r="61">
          <cell r="A61" t="str">
            <v>72717</v>
          </cell>
          <cell r="B61" t="str">
            <v>Ex-pat Nontaxable Benefits</v>
          </cell>
        </row>
        <row r="62">
          <cell r="A62" t="str">
            <v>72901</v>
          </cell>
          <cell r="B62" t="str">
            <v>Ex-pat Taxable Benefits</v>
          </cell>
        </row>
        <row r="63">
          <cell r="A63" t="str">
            <v>72970</v>
          </cell>
          <cell r="B63" t="str">
            <v>Employee Recruitment</v>
          </cell>
        </row>
        <row r="64">
          <cell r="A64" t="str">
            <v>73200</v>
          </cell>
          <cell r="B64" t="str">
            <v>Conferences/Meetings</v>
          </cell>
        </row>
        <row r="65">
          <cell r="A65" t="str">
            <v>73405</v>
          </cell>
          <cell r="B65" t="str">
            <v>Continuing Education</v>
          </cell>
        </row>
        <row r="66">
          <cell r="A66" t="str">
            <v>73502</v>
          </cell>
          <cell r="B66" t="str">
            <v>Vehicle - Maintenance, Equip &amp; Supplies</v>
          </cell>
        </row>
        <row r="67">
          <cell r="A67" t="str">
            <v>73503</v>
          </cell>
          <cell r="B67" t="str">
            <v>Vehicle - Fuel</v>
          </cell>
        </row>
        <row r="68">
          <cell r="A68" t="str">
            <v>73504</v>
          </cell>
          <cell r="B68" t="str">
            <v>Vehicle - Insurance</v>
          </cell>
        </row>
        <row r="69">
          <cell r="A69" t="str">
            <v>73551</v>
          </cell>
          <cell r="B69" t="str">
            <v>Aircraft - Maintenance</v>
          </cell>
        </row>
        <row r="70">
          <cell r="A70" t="str">
            <v>73552</v>
          </cell>
          <cell r="B70" t="str">
            <v>Aircraft - Fuel</v>
          </cell>
        </row>
        <row r="71">
          <cell r="A71" t="str">
            <v>73553</v>
          </cell>
          <cell r="B71" t="str">
            <v>Aircraft - Equipment &amp; Supplies</v>
          </cell>
        </row>
        <row r="72">
          <cell r="A72" t="str">
            <v>73554</v>
          </cell>
          <cell r="B72" t="str">
            <v>Aircraft - Insurance</v>
          </cell>
        </row>
        <row r="73">
          <cell r="A73" t="str">
            <v>73555</v>
          </cell>
          <cell r="B73" t="str">
            <v>Aircraft - Rentals</v>
          </cell>
        </row>
        <row r="74">
          <cell r="A74" t="str">
            <v>73556</v>
          </cell>
          <cell r="B74" t="str">
            <v>Aircraft - Miscellaneous</v>
          </cell>
        </row>
        <row r="75">
          <cell r="A75" t="str">
            <v>73571</v>
          </cell>
          <cell r="B75" t="str">
            <v>Travel - Airfare</v>
          </cell>
        </row>
        <row r="76">
          <cell r="A76" t="str">
            <v>73572</v>
          </cell>
          <cell r="B76" t="str">
            <v>Travel - Lodging</v>
          </cell>
        </row>
        <row r="77">
          <cell r="A77" t="str">
            <v>73573</v>
          </cell>
          <cell r="B77" t="str">
            <v>Travel - Mileage</v>
          </cell>
        </row>
        <row r="78">
          <cell r="A78" t="str">
            <v>73574</v>
          </cell>
          <cell r="B78" t="str">
            <v>Travel - Meals</v>
          </cell>
        </row>
        <row r="79">
          <cell r="A79" t="str">
            <v>73575</v>
          </cell>
          <cell r="B79" t="str">
            <v>Travel - Insurance</v>
          </cell>
        </row>
        <row r="80">
          <cell r="A80" t="str">
            <v>73576</v>
          </cell>
          <cell r="B80" t="str">
            <v>Travel - Other</v>
          </cell>
        </row>
        <row r="81">
          <cell r="A81" t="str">
            <v>73577</v>
          </cell>
          <cell r="B81" t="str">
            <v>Travel - Ground &amp; Water</v>
          </cell>
        </row>
        <row r="82">
          <cell r="A82" t="str">
            <v>73702</v>
          </cell>
          <cell r="B82" t="str">
            <v>Uniforms &amp; Clothing</v>
          </cell>
        </row>
        <row r="83">
          <cell r="A83" t="str">
            <v>73705</v>
          </cell>
          <cell r="B83" t="str">
            <v>Warehouse Equipment &amp; Supplies</v>
          </cell>
        </row>
        <row r="84">
          <cell r="A84" t="str">
            <v>73706</v>
          </cell>
          <cell r="B84" t="str">
            <v>House Equipment &amp; Supplies</v>
          </cell>
        </row>
        <row r="85">
          <cell r="A85" t="str">
            <v>73720</v>
          </cell>
          <cell r="B85" t="str">
            <v>Office Equipment</v>
          </cell>
        </row>
        <row r="86">
          <cell r="A86" t="str">
            <v>73725</v>
          </cell>
          <cell r="B86" t="str">
            <v>Office Supplies</v>
          </cell>
        </row>
        <row r="87">
          <cell r="A87" t="str">
            <v>73730</v>
          </cell>
          <cell r="B87" t="str">
            <v>Office Furniture</v>
          </cell>
        </row>
        <row r="88">
          <cell r="A88" t="str">
            <v>74101</v>
          </cell>
          <cell r="B88" t="str">
            <v>Local Landline Telephone Service</v>
          </cell>
        </row>
        <row r="89">
          <cell r="A89" t="str">
            <v>74103</v>
          </cell>
          <cell r="B89" t="str">
            <v>Wireless Communications</v>
          </cell>
        </row>
        <row r="90">
          <cell r="A90" t="str">
            <v>74104</v>
          </cell>
          <cell r="B90" t="str">
            <v>Internet Access</v>
          </cell>
        </row>
        <row r="91">
          <cell r="A91" t="str">
            <v>74106</v>
          </cell>
          <cell r="B91" t="str">
            <v>Satellite Phone</v>
          </cell>
        </row>
        <row r="92">
          <cell r="A92" t="str">
            <v>74301</v>
          </cell>
          <cell r="B92" t="str">
            <v>Postage/Freight - Regular</v>
          </cell>
        </row>
        <row r="93">
          <cell r="A93" t="str">
            <v>74302</v>
          </cell>
          <cell r="B93" t="str">
            <v>Postage/Freight - Expedited</v>
          </cell>
        </row>
        <row r="94">
          <cell r="A94" t="str">
            <v>74700</v>
          </cell>
          <cell r="B94" t="str">
            <v>Membership, Dues, Fees</v>
          </cell>
        </row>
        <row r="95">
          <cell r="A95" t="str">
            <v>74800</v>
          </cell>
          <cell r="B95" t="str">
            <v>Professional Fees/Services</v>
          </cell>
        </row>
        <row r="96">
          <cell r="A96" t="str">
            <v>74900</v>
          </cell>
          <cell r="B96" t="str">
            <v>Publications/Subscriptions</v>
          </cell>
        </row>
        <row r="97">
          <cell r="A97" t="str">
            <v>75101</v>
          </cell>
          <cell r="B97" t="str">
            <v>Business Meals - Non Travel</v>
          </cell>
        </row>
        <row r="98">
          <cell r="A98" t="str">
            <v>75103</v>
          </cell>
          <cell r="B98" t="str">
            <v>Food Purchases - Ex-pat Staff</v>
          </cell>
        </row>
        <row r="99">
          <cell r="A99" t="str">
            <v>75104</v>
          </cell>
          <cell r="B99" t="str">
            <v>Kitchen Equipment and Supplies</v>
          </cell>
        </row>
        <row r="100">
          <cell r="A100" t="str">
            <v>75105</v>
          </cell>
          <cell r="B100" t="str">
            <v>Food Purchases - Staff</v>
          </cell>
        </row>
        <row r="101">
          <cell r="A101" t="str">
            <v>76101</v>
          </cell>
          <cell r="B101" t="str">
            <v>Rent/Lease Expense - House</v>
          </cell>
        </row>
        <row r="102">
          <cell r="A102" t="str">
            <v>76102</v>
          </cell>
          <cell r="B102" t="str">
            <v>Rent/Lease Expense - Office &amp; Warehouse</v>
          </cell>
        </row>
        <row r="103">
          <cell r="A103" t="str">
            <v>76103</v>
          </cell>
          <cell r="B103" t="str">
            <v>Temporary Facilities</v>
          </cell>
        </row>
        <row r="104">
          <cell r="A104" t="str">
            <v>76120</v>
          </cell>
          <cell r="B104" t="str">
            <v>Building Maintenance</v>
          </cell>
        </row>
        <row r="105">
          <cell r="A105" t="str">
            <v>76122</v>
          </cell>
          <cell r="B105" t="str">
            <v>Property &amp; Grounds Supplies</v>
          </cell>
        </row>
        <row r="106">
          <cell r="A106" t="str">
            <v>76130</v>
          </cell>
          <cell r="B106" t="str">
            <v>Groundskeeping Services</v>
          </cell>
        </row>
        <row r="107">
          <cell r="A107" t="str">
            <v>76135</v>
          </cell>
          <cell r="B107" t="str">
            <v>Facility Moving Expenses</v>
          </cell>
        </row>
        <row r="108">
          <cell r="A108" t="str">
            <v>76140</v>
          </cell>
          <cell r="B108" t="str">
            <v>Electricity</v>
          </cell>
        </row>
        <row r="109">
          <cell r="A109" t="str">
            <v>76141</v>
          </cell>
          <cell r="B109" t="str">
            <v>Gas &amp; Oil</v>
          </cell>
        </row>
        <row r="110">
          <cell r="A110" t="str">
            <v>76142</v>
          </cell>
          <cell r="B110" t="str">
            <v>Propane</v>
          </cell>
        </row>
        <row r="111">
          <cell r="A111" t="str">
            <v>76143</v>
          </cell>
          <cell r="B111" t="str">
            <v>Water &amp; Sewer</v>
          </cell>
        </row>
        <row r="112">
          <cell r="A112" t="str">
            <v>76144</v>
          </cell>
          <cell r="B112" t="str">
            <v>Security Systems</v>
          </cell>
        </row>
        <row r="113">
          <cell r="A113" t="str">
            <v>76145</v>
          </cell>
          <cell r="B113" t="str">
            <v>Generator Expenses</v>
          </cell>
        </row>
        <row r="114">
          <cell r="A114" t="str">
            <v>76146</v>
          </cell>
          <cell r="B114" t="str">
            <v>Trash Removal</v>
          </cell>
        </row>
        <row r="115">
          <cell r="A115" t="str">
            <v>76147</v>
          </cell>
          <cell r="B115" t="str">
            <v>Cable TV &amp; Satellite</v>
          </cell>
        </row>
        <row r="116">
          <cell r="A116" t="str">
            <v>76150</v>
          </cell>
          <cell r="B116" t="str">
            <v>Property Insurance</v>
          </cell>
        </row>
        <row r="117">
          <cell r="A117" t="str">
            <v>76500</v>
          </cell>
          <cell r="B117" t="str">
            <v>Taxes (Non-Payroll)</v>
          </cell>
        </row>
        <row r="118">
          <cell r="A118" t="str">
            <v>76600</v>
          </cell>
          <cell r="B118" t="str">
            <v>Equipment Rental</v>
          </cell>
        </row>
        <row r="119">
          <cell r="A119" t="str">
            <v>76601</v>
          </cell>
          <cell r="B119" t="str">
            <v>Equipment Maintenance &amp; Repair</v>
          </cell>
        </row>
        <row r="120">
          <cell r="A120" t="str">
            <v>77100</v>
          </cell>
          <cell r="B120" t="str">
            <v>Non-Employee Honoraria</v>
          </cell>
        </row>
        <row r="121">
          <cell r="A121" t="str">
            <v>77300</v>
          </cell>
          <cell r="B121" t="str">
            <v>Miscellaneous</v>
          </cell>
        </row>
        <row r="122">
          <cell r="A122" t="str">
            <v>77330</v>
          </cell>
          <cell r="B122" t="str">
            <v>Bank Charges</v>
          </cell>
        </row>
        <row r="123">
          <cell r="A123" t="str">
            <v>77350</v>
          </cell>
          <cell r="B123" t="str">
            <v>Currency Gain/Loss</v>
          </cell>
        </row>
        <row r="126">
          <cell r="B126" t="str">
            <v>Totals:</v>
          </cell>
        </row>
      </sheetData>
      <sheetData sheetId="4">
        <row r="1">
          <cell r="A1" t="str">
            <v>Nairobi 2011 399 11</v>
          </cell>
        </row>
      </sheetData>
      <sheetData sheetId="5">
        <row r="1">
          <cell r="A1" t="str">
            <v>Nairobi 2011 399 11</v>
          </cell>
        </row>
      </sheetData>
      <sheetData sheetId="6">
        <row r="1">
          <cell r="A1" t="str">
            <v>Nairobi 2011 399 11</v>
          </cell>
        </row>
        <row r="2">
          <cell r="A2" t="str">
            <v>399 11 - Sudan - Kurmuk Hospital to 399 10 - Sudan - Kurmuk Hospital</v>
          </cell>
        </row>
        <row r="3">
          <cell r="A3" t="str">
            <v>399 11 - South Sudan -  Kurmuk Hospital  IHQ 11 to 399 10 - 10 Kurmuk Hospital IHQ</v>
          </cell>
        </row>
        <row r="4">
          <cell r="A4" t="str">
            <v>Budget Dates: 1/1/2011 to 12/31/2011</v>
          </cell>
        </row>
        <row r="5">
          <cell r="A5" t="str">
            <v>Through 31 August 2011</v>
          </cell>
        </row>
        <row r="7">
          <cell r="A7" t="str">
            <v>Object</v>
          </cell>
          <cell r="B7" t="str">
            <v>Object Description</v>
          </cell>
          <cell r="C7" t="str">
            <v>2010 Budget</v>
          </cell>
          <cell r="D7" t="str">
            <v>2010 Total Expenses</v>
          </cell>
          <cell r="E7" t="str">
            <v>% Total 2010 Budget</v>
          </cell>
          <cell r="F7" t="str">
            <v>2011 Budget</v>
          </cell>
          <cell r="G7" t="str">
            <v>Actual Jan-11</v>
          </cell>
          <cell r="H7" t="str">
            <v>Actual Feb-11</v>
          </cell>
          <cell r="I7" t="str">
            <v>Actual Mar-11</v>
          </cell>
          <cell r="J7" t="str">
            <v>Actual Apr-11</v>
          </cell>
          <cell r="K7" t="str">
            <v>Actual May-11</v>
          </cell>
          <cell r="L7" t="str">
            <v>Actual Jun-11</v>
          </cell>
          <cell r="M7" t="str">
            <v>Actual Jul-11</v>
          </cell>
          <cell r="N7" t="str">
            <v>Actual Aug-11</v>
          </cell>
          <cell r="O7" t="str">
            <v>Est'd Sep-11</v>
          </cell>
          <cell r="P7" t="str">
            <v>Est'd Oct-11</v>
          </cell>
          <cell r="Q7" t="str">
            <v>Est'd Nov-11</v>
          </cell>
          <cell r="R7" t="str">
            <v>Est'd Dec-11</v>
          </cell>
          <cell r="S7" t="str">
            <v>2011 Est'd Total Expenses</v>
          </cell>
          <cell r="T7" t="str">
            <v>% Total 2011 Budget</v>
          </cell>
          <cell r="U7" t="str">
            <v>% spending increase 2010 to 2011</v>
          </cell>
          <cell r="V7" t="str">
            <v>Proposed 2012 Budget</v>
          </cell>
          <cell r="W7" t="str">
            <v>Actual Variance 2012 Budget vs 2011 Budget</v>
          </cell>
          <cell r="X7" t="str">
            <v>% Variance 2012 Budget vs 2011 Budget</v>
          </cell>
          <cell r="Y7" t="str">
            <v>Actual Variance 2012 Budget vs 2011 Expenses</v>
          </cell>
          <cell r="Z7" t="str">
            <v>% Variance 2012 Budget vs 2011 Expenses</v>
          </cell>
          <cell r="AA7" t="str">
            <v>Explanation &amp; Comments</v>
          </cell>
          <cell r="AB7" t="str">
            <v>IHQ Comments</v>
          </cell>
        </row>
        <row r="8">
          <cell r="A8" t="str">
            <v>61001</v>
          </cell>
          <cell r="B8" t="str">
            <v>Grants to Organizations – International</v>
          </cell>
        </row>
        <row r="9">
          <cell r="A9" t="str">
            <v>61040</v>
          </cell>
          <cell r="B9" t="str">
            <v>Grants to Individuals – International</v>
          </cell>
        </row>
        <row r="10">
          <cell r="A10" t="str">
            <v>61350</v>
          </cell>
          <cell r="B10" t="str">
            <v>Microfinance Loans &amp; Repayments</v>
          </cell>
        </row>
        <row r="11">
          <cell r="A11" t="str">
            <v>61500</v>
          </cell>
          <cell r="B11" t="str">
            <v>Emergency Shelter Materials</v>
          </cell>
        </row>
        <row r="12">
          <cell r="A12" t="str">
            <v>61530</v>
          </cell>
          <cell r="B12" t="str">
            <v>Non-Food Relief Items</v>
          </cell>
        </row>
        <row r="13">
          <cell r="A13" t="str">
            <v>61550</v>
          </cell>
          <cell r="B13" t="str">
            <v>Tools for Evangelism</v>
          </cell>
        </row>
        <row r="14">
          <cell r="A14" t="str">
            <v>62000</v>
          </cell>
          <cell r="B14" t="str">
            <v>Emergency Food</v>
          </cell>
        </row>
        <row r="15">
          <cell r="A15" t="str">
            <v>62005</v>
          </cell>
          <cell r="B15" t="str">
            <v>Emergency Water</v>
          </cell>
        </row>
        <row r="16">
          <cell r="A16" t="str">
            <v>62010</v>
          </cell>
          <cell r="B16" t="str">
            <v>Non Emergency Food and Water</v>
          </cell>
        </row>
        <row r="17">
          <cell r="A17" t="str">
            <v>62500</v>
          </cell>
          <cell r="B17" t="str">
            <v>Medical Materials, Equipment &amp; Supplies</v>
          </cell>
        </row>
        <row r="18">
          <cell r="A18" t="str">
            <v>62510</v>
          </cell>
          <cell r="B18" t="str">
            <v>Medicine</v>
          </cell>
        </row>
        <row r="19">
          <cell r="A19" t="str">
            <v>62600</v>
          </cell>
          <cell r="B19" t="str">
            <v>Project Materials &amp; Supplies</v>
          </cell>
        </row>
        <row r="20">
          <cell r="A20" t="str">
            <v>62650</v>
          </cell>
          <cell r="B20" t="str">
            <v>School Furnishings &amp;Supplies</v>
          </cell>
        </row>
        <row r="21">
          <cell r="A21" t="str">
            <v>62655</v>
          </cell>
          <cell r="B21" t="str">
            <v>Church Furnishings &amp; Supplies</v>
          </cell>
        </row>
        <row r="22">
          <cell r="A22" t="str">
            <v>62657</v>
          </cell>
          <cell r="B22" t="str">
            <v>Other Furnishings</v>
          </cell>
        </row>
        <row r="23">
          <cell r="A23" t="str">
            <v>63000</v>
          </cell>
          <cell r="B23" t="str">
            <v>Bibles, Christian Literature &amp; Materials</v>
          </cell>
        </row>
        <row r="24">
          <cell r="A24" t="str">
            <v>63010</v>
          </cell>
          <cell r="B24" t="str">
            <v>Training Costs</v>
          </cell>
        </row>
        <row r="25">
          <cell r="A25" t="str">
            <v>63100</v>
          </cell>
          <cell r="B25" t="str">
            <v>Promotional Costs</v>
          </cell>
        </row>
        <row r="26">
          <cell r="A26" t="str">
            <v>63200</v>
          </cell>
          <cell r="B26" t="str">
            <v>Beneficiary Transportaion</v>
          </cell>
        </row>
        <row r="27">
          <cell r="A27" t="str">
            <v>63300</v>
          </cell>
          <cell r="B27" t="str">
            <v>Assessment, Monitoring &amp; Evaluation</v>
          </cell>
        </row>
        <row r="28">
          <cell r="A28" t="str">
            <v>63500</v>
          </cell>
          <cell r="B28" t="str">
            <v>Cargo Shipment/Transport - Air</v>
          </cell>
        </row>
        <row r="29">
          <cell r="A29" t="str">
            <v>63510</v>
          </cell>
          <cell r="B29" t="str">
            <v>Cargo Shipment/Transport - Ocean</v>
          </cell>
        </row>
        <row r="30">
          <cell r="A30" t="str">
            <v>63515</v>
          </cell>
          <cell r="B30" t="str">
            <v>Cargo Shipment/Transport - Ground</v>
          </cell>
        </row>
        <row r="31">
          <cell r="A31" t="str">
            <v>64000</v>
          </cell>
          <cell r="B31" t="str">
            <v>Agricultural Costs</v>
          </cell>
        </row>
        <row r="32">
          <cell r="A32" t="str">
            <v>64100</v>
          </cell>
          <cell r="B32" t="str">
            <v>Livestock/Animals Costs</v>
          </cell>
        </row>
        <row r="33">
          <cell r="A33" t="str">
            <v>64500</v>
          </cell>
          <cell r="B33" t="str">
            <v>Water Filter Costs</v>
          </cell>
        </row>
        <row r="34">
          <cell r="A34" t="str">
            <v>64510</v>
          </cell>
          <cell r="B34" t="str">
            <v>Water System Costs</v>
          </cell>
        </row>
        <row r="35">
          <cell r="A35" t="str">
            <v>64520</v>
          </cell>
          <cell r="B35" t="str">
            <v>Sanitation &amp; Hygiene</v>
          </cell>
        </row>
        <row r="36">
          <cell r="A36" t="str">
            <v>65000</v>
          </cell>
          <cell r="B36" t="str">
            <v>Equipment Purchases</v>
          </cell>
        </row>
        <row r="37">
          <cell r="A37" t="str">
            <v>65005</v>
          </cell>
          <cell r="B37" t="str">
            <v>Vehicle Purchases</v>
          </cell>
        </row>
        <row r="38">
          <cell r="A38" t="str">
            <v>65150</v>
          </cell>
          <cell r="B38" t="str">
            <v>Construction Materials</v>
          </cell>
        </row>
        <row r="39">
          <cell r="A39" t="str">
            <v>65155</v>
          </cell>
          <cell r="B39" t="str">
            <v>Construction Tools, Supplies, &amp; Equipment</v>
          </cell>
        </row>
        <row r="40">
          <cell r="A40" t="str">
            <v>65165</v>
          </cell>
          <cell r="B40" t="str">
            <v>Sub-contractor Services</v>
          </cell>
        </row>
        <row r="41">
          <cell r="A41" t="str">
            <v>65170</v>
          </cell>
          <cell r="B41" t="str">
            <v>Construction Service Agreements</v>
          </cell>
        </row>
        <row r="42">
          <cell r="A42" t="str">
            <v>66100</v>
          </cell>
          <cell r="B42" t="str">
            <v>Ministry Gifts</v>
          </cell>
        </row>
        <row r="43">
          <cell r="A43" t="str">
            <v>72100</v>
          </cell>
          <cell r="B43" t="str">
            <v>Payroll - Other</v>
          </cell>
        </row>
        <row r="44">
          <cell r="A44" t="str">
            <v>72101</v>
          </cell>
          <cell r="B44" t="str">
            <v>Payroll - Security</v>
          </cell>
        </row>
        <row r="45">
          <cell r="A45" t="str">
            <v>72102</v>
          </cell>
          <cell r="B45" t="str">
            <v>Payroll - Housekeeping</v>
          </cell>
        </row>
        <row r="46">
          <cell r="A46" t="str">
            <v>72103</v>
          </cell>
          <cell r="B46" t="str">
            <v>Payroll - Administrative</v>
          </cell>
        </row>
        <row r="47">
          <cell r="A47" t="str">
            <v>72104</v>
          </cell>
          <cell r="B47" t="str">
            <v>Payroll - Logistics</v>
          </cell>
        </row>
        <row r="48">
          <cell r="A48" t="str">
            <v>72105</v>
          </cell>
          <cell r="B48" t="str">
            <v>Payroll - Interpreters</v>
          </cell>
        </row>
        <row r="49">
          <cell r="A49" t="str">
            <v>72106</v>
          </cell>
          <cell r="B49" t="str">
            <v>Payroll - Drivers</v>
          </cell>
        </row>
        <row r="50">
          <cell r="A50" t="str">
            <v>72107</v>
          </cell>
          <cell r="B50" t="str">
            <v>Payroll - Medical Staff</v>
          </cell>
        </row>
        <row r="51">
          <cell r="A51" t="str">
            <v>72108</v>
          </cell>
          <cell r="B51" t="str">
            <v>Payroll - Project Manager/Supervisor</v>
          </cell>
        </row>
        <row r="52">
          <cell r="A52" t="str">
            <v>72109</v>
          </cell>
          <cell r="B52" t="str">
            <v>Payroll - Trainer/Teacher</v>
          </cell>
        </row>
        <row r="53">
          <cell r="A53" t="str">
            <v>72110</v>
          </cell>
          <cell r="B53" t="str">
            <v>Payroll - General Labor</v>
          </cell>
        </row>
        <row r="54">
          <cell r="A54" t="str">
            <v>72111</v>
          </cell>
          <cell r="B54" t="str">
            <v>Payroll - Ministerial</v>
          </cell>
        </row>
        <row r="55">
          <cell r="A55" t="str">
            <v>72112</v>
          </cell>
          <cell r="B55" t="str">
            <v>Payroll - Skilled Labor</v>
          </cell>
        </row>
        <row r="56">
          <cell r="A56" t="str">
            <v>72200</v>
          </cell>
          <cell r="B56" t="str">
            <v>Non Payroll - Contract/Temporary Labor</v>
          </cell>
        </row>
        <row r="57">
          <cell r="A57" t="str">
            <v>72230</v>
          </cell>
          <cell r="B57" t="str">
            <v>Non - Payroll - Contracted Service for Security</v>
          </cell>
        </row>
        <row r="58">
          <cell r="A58" t="str">
            <v>72600</v>
          </cell>
          <cell r="B58" t="str">
            <v>National Staff Nontaxable Benefits</v>
          </cell>
        </row>
        <row r="59">
          <cell r="A59" t="str">
            <v>72601</v>
          </cell>
          <cell r="B59" t="str">
            <v>National Staff Taxable Benefits</v>
          </cell>
        </row>
        <row r="60">
          <cell r="A60" t="str">
            <v>72602</v>
          </cell>
          <cell r="B60" t="str">
            <v>Payroll Taxes</v>
          </cell>
        </row>
        <row r="61">
          <cell r="A61" t="str">
            <v>72717</v>
          </cell>
          <cell r="B61" t="str">
            <v>Ex-pat Nontaxable Benefits</v>
          </cell>
        </row>
        <row r="62">
          <cell r="A62" t="str">
            <v>72901</v>
          </cell>
          <cell r="B62" t="str">
            <v>Ex-pat Taxable Benefits</v>
          </cell>
        </row>
        <row r="63">
          <cell r="A63" t="str">
            <v>72970</v>
          </cell>
          <cell r="B63" t="str">
            <v>Employee Recruitment</v>
          </cell>
        </row>
        <row r="64">
          <cell r="A64" t="str">
            <v>73200</v>
          </cell>
          <cell r="B64" t="str">
            <v>Conferences/Meetings</v>
          </cell>
        </row>
        <row r="65">
          <cell r="A65" t="str">
            <v>73405</v>
          </cell>
          <cell r="B65" t="str">
            <v>Continuing Education</v>
          </cell>
        </row>
        <row r="66">
          <cell r="A66" t="str">
            <v>73502</v>
          </cell>
          <cell r="B66" t="str">
            <v>Vehicle - Maintenance, Equip &amp; Supplies</v>
          </cell>
        </row>
        <row r="67">
          <cell r="A67" t="str">
            <v>73503</v>
          </cell>
          <cell r="B67" t="str">
            <v>Vehicle - Fuel</v>
          </cell>
        </row>
        <row r="68">
          <cell r="A68" t="str">
            <v>73504</v>
          </cell>
          <cell r="B68" t="str">
            <v>Vehicle - Insurance</v>
          </cell>
        </row>
        <row r="69">
          <cell r="A69" t="str">
            <v>73551</v>
          </cell>
          <cell r="B69" t="str">
            <v>Aircraft - Maintenance</v>
          </cell>
        </row>
        <row r="70">
          <cell r="A70" t="str">
            <v>73552</v>
          </cell>
          <cell r="B70" t="str">
            <v>Aircraft - Fuel</v>
          </cell>
        </row>
        <row r="71">
          <cell r="A71" t="str">
            <v>73553</v>
          </cell>
          <cell r="B71" t="str">
            <v>Aircraft - Equipment &amp; Supplies</v>
          </cell>
        </row>
        <row r="72">
          <cell r="A72" t="str">
            <v>73554</v>
          </cell>
          <cell r="B72" t="str">
            <v>Aircraft - Insurance</v>
          </cell>
        </row>
        <row r="73">
          <cell r="A73" t="str">
            <v>73555</v>
          </cell>
          <cell r="B73" t="str">
            <v>Aircraft - Rentals</v>
          </cell>
        </row>
        <row r="74">
          <cell r="A74" t="str">
            <v>73556</v>
          </cell>
          <cell r="B74" t="str">
            <v>Aircraft - Miscellaneous</v>
          </cell>
        </row>
        <row r="75">
          <cell r="A75" t="str">
            <v>73571</v>
          </cell>
          <cell r="B75" t="str">
            <v>Travel - Airfare</v>
          </cell>
        </row>
        <row r="76">
          <cell r="A76" t="str">
            <v>73572</v>
          </cell>
          <cell r="B76" t="str">
            <v>Travel - Lodging</v>
          </cell>
        </row>
        <row r="77">
          <cell r="A77" t="str">
            <v>73573</v>
          </cell>
          <cell r="B77" t="str">
            <v>Travel - Mileage</v>
          </cell>
        </row>
        <row r="78">
          <cell r="A78" t="str">
            <v>73574</v>
          </cell>
          <cell r="B78" t="str">
            <v>Travel - Meals</v>
          </cell>
        </row>
        <row r="79">
          <cell r="A79" t="str">
            <v>73575</v>
          </cell>
          <cell r="B79" t="str">
            <v>Travel - Insurance</v>
          </cell>
        </row>
        <row r="80">
          <cell r="A80" t="str">
            <v>73576</v>
          </cell>
          <cell r="B80" t="str">
            <v>Travel - Other</v>
          </cell>
        </row>
        <row r="81">
          <cell r="A81" t="str">
            <v>73577</v>
          </cell>
          <cell r="B81" t="str">
            <v>Travel - Ground &amp; Water</v>
          </cell>
        </row>
        <row r="82">
          <cell r="A82" t="str">
            <v>73702</v>
          </cell>
          <cell r="B82" t="str">
            <v>Uniforms &amp; Clothing</v>
          </cell>
        </row>
        <row r="83">
          <cell r="A83" t="str">
            <v>73705</v>
          </cell>
          <cell r="B83" t="str">
            <v>Warehouse Equipment &amp; Supplies</v>
          </cell>
        </row>
        <row r="84">
          <cell r="A84" t="str">
            <v>73706</v>
          </cell>
          <cell r="B84" t="str">
            <v>House Equipment &amp; Supplies</v>
          </cell>
        </row>
        <row r="85">
          <cell r="A85" t="str">
            <v>73720</v>
          </cell>
          <cell r="B85" t="str">
            <v>Office Equipment</v>
          </cell>
        </row>
        <row r="86">
          <cell r="A86" t="str">
            <v>73725</v>
          </cell>
          <cell r="B86" t="str">
            <v>Office Supplies</v>
          </cell>
        </row>
        <row r="87">
          <cell r="A87" t="str">
            <v>73730</v>
          </cell>
          <cell r="B87" t="str">
            <v>Office Furniture</v>
          </cell>
        </row>
        <row r="88">
          <cell r="A88" t="str">
            <v>74101</v>
          </cell>
          <cell r="B88" t="str">
            <v>Local Landline Telephone Service</v>
          </cell>
        </row>
        <row r="89">
          <cell r="A89" t="str">
            <v>74103</v>
          </cell>
          <cell r="B89" t="str">
            <v>Wireless Communications</v>
          </cell>
        </row>
        <row r="90">
          <cell r="A90" t="str">
            <v>74104</v>
          </cell>
          <cell r="B90" t="str">
            <v>Internet Access</v>
          </cell>
        </row>
        <row r="91">
          <cell r="A91" t="str">
            <v>74106</v>
          </cell>
          <cell r="B91" t="str">
            <v>Satellite Phone</v>
          </cell>
        </row>
        <row r="92">
          <cell r="A92" t="str">
            <v>74301</v>
          </cell>
          <cell r="B92" t="str">
            <v>Postage/Freight - Regular</v>
          </cell>
        </row>
        <row r="93">
          <cell r="A93" t="str">
            <v>74302</v>
          </cell>
          <cell r="B93" t="str">
            <v>Postage/Freight - Expedited</v>
          </cell>
        </row>
        <row r="94">
          <cell r="A94" t="str">
            <v>74700</v>
          </cell>
          <cell r="B94" t="str">
            <v>Membership, Dues, Fees</v>
          </cell>
        </row>
        <row r="95">
          <cell r="A95" t="str">
            <v>74800</v>
          </cell>
          <cell r="B95" t="str">
            <v>Professional Fees/Services</v>
          </cell>
        </row>
        <row r="96">
          <cell r="A96" t="str">
            <v>74900</v>
          </cell>
          <cell r="B96" t="str">
            <v>Publications/Subscriptions</v>
          </cell>
        </row>
        <row r="97">
          <cell r="A97" t="str">
            <v>75101</v>
          </cell>
          <cell r="B97" t="str">
            <v>Business Meals - Non Travel</v>
          </cell>
        </row>
        <row r="98">
          <cell r="A98" t="str">
            <v>75103</v>
          </cell>
          <cell r="B98" t="str">
            <v>Food Purchases - Ex-pat Staff</v>
          </cell>
        </row>
        <row r="99">
          <cell r="A99" t="str">
            <v>75104</v>
          </cell>
          <cell r="B99" t="str">
            <v>Kitchen Equipment and Supplies</v>
          </cell>
        </row>
        <row r="100">
          <cell r="A100" t="str">
            <v>75105</v>
          </cell>
          <cell r="B100" t="str">
            <v>Food Purchases - Staff</v>
          </cell>
        </row>
        <row r="101">
          <cell r="A101" t="str">
            <v>76101</v>
          </cell>
          <cell r="B101" t="str">
            <v>Rent/Lease Expense - House</v>
          </cell>
        </row>
        <row r="102">
          <cell r="A102" t="str">
            <v>76102</v>
          </cell>
          <cell r="B102" t="str">
            <v>Rent/Lease Expense - Office &amp; Warehouse</v>
          </cell>
        </row>
        <row r="103">
          <cell r="A103" t="str">
            <v>76103</v>
          </cell>
          <cell r="B103" t="str">
            <v>Temporary Facilities</v>
          </cell>
        </row>
        <row r="104">
          <cell r="A104" t="str">
            <v>76120</v>
          </cell>
          <cell r="B104" t="str">
            <v>Building Maintenance</v>
          </cell>
        </row>
        <row r="105">
          <cell r="A105" t="str">
            <v>76122</v>
          </cell>
          <cell r="B105" t="str">
            <v>Property &amp; Grounds Supplies</v>
          </cell>
        </row>
        <row r="106">
          <cell r="A106" t="str">
            <v>76130</v>
          </cell>
          <cell r="B106" t="str">
            <v>Groundskeeping Services</v>
          </cell>
        </row>
        <row r="107">
          <cell r="A107" t="str">
            <v>76135</v>
          </cell>
          <cell r="B107" t="str">
            <v>Facility Moving Expenses</v>
          </cell>
        </row>
        <row r="108">
          <cell r="A108" t="str">
            <v>76140</v>
          </cell>
          <cell r="B108" t="str">
            <v>Electricity</v>
          </cell>
        </row>
        <row r="109">
          <cell r="A109" t="str">
            <v>76141</v>
          </cell>
          <cell r="B109" t="str">
            <v>Gas &amp; Oil</v>
          </cell>
        </row>
        <row r="110">
          <cell r="A110" t="str">
            <v>76142</v>
          </cell>
          <cell r="B110" t="str">
            <v>Propane</v>
          </cell>
        </row>
        <row r="111">
          <cell r="A111" t="str">
            <v>76143</v>
          </cell>
          <cell r="B111" t="str">
            <v>Water &amp; Sewer</v>
          </cell>
        </row>
        <row r="112">
          <cell r="A112" t="str">
            <v>76144</v>
          </cell>
          <cell r="B112" t="str">
            <v>Security Systems</v>
          </cell>
        </row>
        <row r="113">
          <cell r="A113" t="str">
            <v>76145</v>
          </cell>
          <cell r="B113" t="str">
            <v>Generator Expenses</v>
          </cell>
        </row>
        <row r="114">
          <cell r="A114" t="str">
            <v>76146</v>
          </cell>
          <cell r="B114" t="str">
            <v>Trash Removal</v>
          </cell>
        </row>
        <row r="115">
          <cell r="A115" t="str">
            <v>76147</v>
          </cell>
          <cell r="B115" t="str">
            <v>Cable TV &amp; Satellite</v>
          </cell>
        </row>
        <row r="116">
          <cell r="A116" t="str">
            <v>76150</v>
          </cell>
          <cell r="B116" t="str">
            <v>Property Insurance</v>
          </cell>
        </row>
        <row r="117">
          <cell r="A117" t="str">
            <v>76500</v>
          </cell>
          <cell r="B117" t="str">
            <v>Taxes (Non-Payroll)</v>
          </cell>
        </row>
        <row r="118">
          <cell r="A118" t="str">
            <v>76600</v>
          </cell>
          <cell r="B118" t="str">
            <v>Equipment Rental</v>
          </cell>
        </row>
        <row r="119">
          <cell r="A119" t="str">
            <v>76601</v>
          </cell>
          <cell r="B119" t="str">
            <v>Equipment Maintenance &amp; Repair</v>
          </cell>
        </row>
        <row r="120">
          <cell r="A120" t="str">
            <v>77100</v>
          </cell>
          <cell r="B120" t="str">
            <v>Non-Employee Honoraria</v>
          </cell>
        </row>
        <row r="121">
          <cell r="A121" t="str">
            <v>77300</v>
          </cell>
          <cell r="B121" t="str">
            <v>Miscellaneous</v>
          </cell>
        </row>
        <row r="122">
          <cell r="A122" t="str">
            <v>77330</v>
          </cell>
          <cell r="B122" t="str">
            <v>Bank Charges</v>
          </cell>
        </row>
        <row r="123">
          <cell r="A123" t="str">
            <v>77350</v>
          </cell>
          <cell r="B123" t="str">
            <v>Currency Gain/Loss</v>
          </cell>
        </row>
        <row r="126">
          <cell r="B126" t="str">
            <v>Totals:</v>
          </cell>
        </row>
      </sheetData>
      <sheetData sheetId="7">
        <row r="1">
          <cell r="A1" t="str">
            <v>Nairobi 2011 399 11</v>
          </cell>
        </row>
      </sheetData>
      <sheetData sheetId="8">
        <row r="1">
          <cell r="A1" t="str">
            <v>Nairobi 2011 399 11</v>
          </cell>
        </row>
      </sheetData>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82 12"/>
      <sheetName val="4482 12 Budget Narrative"/>
      <sheetName val="2084 11"/>
      <sheetName val="2084 12"/>
      <sheetName val="2084 12 Budget Narrative"/>
      <sheetName val="399 11"/>
      <sheetName val="399 12"/>
      <sheetName val="399 12 Budget Narrative"/>
      <sheetName val="Calculation Combo"/>
      <sheetName val="399 12 (2)"/>
    </sheetNames>
    <sheetDataSet>
      <sheetData sheetId="0"/>
      <sheetData sheetId="1">
        <row r="1">
          <cell r="A1" t="str">
            <v>Nairobi 2011 2084 11</v>
          </cell>
        </row>
      </sheetData>
      <sheetData sheetId="2">
        <row r="1">
          <cell r="A1" t="str">
            <v>Nairobi 2011 2084 11</v>
          </cell>
        </row>
        <row r="2">
          <cell r="A2" t="str">
            <v>2084 11 - Sudan - Kauda Agroforestry to 2084 10 - Sudan - Kauda Enviromental Agro Forestry Project</v>
          </cell>
        </row>
        <row r="3">
          <cell r="A3" t="str">
            <v>2084 11 - Sudan - Nuba Environmental Education IHQ 11 to 2084 10 - 10 Environmental Education IHQ</v>
          </cell>
        </row>
        <row r="4">
          <cell r="A4" t="str">
            <v>Budget Dates: 1/1/2011 to 12/31/2011</v>
          </cell>
        </row>
        <row r="5">
          <cell r="A5" t="str">
            <v>Through 31 August 2011</v>
          </cell>
        </row>
        <row r="7">
          <cell r="A7" t="str">
            <v>Object</v>
          </cell>
          <cell r="B7" t="str">
            <v>Object Description</v>
          </cell>
          <cell r="C7" t="str">
            <v>2010 Budget</v>
          </cell>
          <cell r="D7" t="str">
            <v>2010 Total Expenses</v>
          </cell>
          <cell r="E7" t="str">
            <v>% Total 2010 Budget</v>
          </cell>
          <cell r="F7" t="str">
            <v>2011 Budget</v>
          </cell>
          <cell r="G7" t="str">
            <v>Actual Jan-11</v>
          </cell>
          <cell r="H7" t="str">
            <v>Actual Feb-11</v>
          </cell>
          <cell r="I7" t="str">
            <v>Actual Mar-11</v>
          </cell>
          <cell r="J7" t="str">
            <v>Actual Apr-11</v>
          </cell>
          <cell r="K7" t="str">
            <v>Actual May-11</v>
          </cell>
          <cell r="L7" t="str">
            <v>Actual Jun-11</v>
          </cell>
          <cell r="M7" t="str">
            <v>Actual Jul-11</v>
          </cell>
          <cell r="N7" t="str">
            <v>Actual Aug-11</v>
          </cell>
          <cell r="O7" t="str">
            <v>Est'd Sep-11</v>
          </cell>
          <cell r="P7" t="str">
            <v>Est'd Oct-11</v>
          </cell>
          <cell r="Q7" t="str">
            <v>Est'd Nov-11</v>
          </cell>
          <cell r="R7" t="str">
            <v>Est'd Dec-11</v>
          </cell>
          <cell r="S7" t="str">
            <v>2011 Est'd Total Expenses</v>
          </cell>
          <cell r="T7" t="str">
            <v>% Total 2011 Budget</v>
          </cell>
          <cell r="U7" t="str">
            <v>% spending increase 2010 to 2011</v>
          </cell>
          <cell r="V7" t="str">
            <v>Proposed 2012 Budget</v>
          </cell>
          <cell r="W7" t="str">
            <v>Actual Variance 2012 Budget vs 2011 Budget</v>
          </cell>
          <cell r="X7" t="str">
            <v>% Variance 2012 Budget vs 2011 Budget</v>
          </cell>
          <cell r="Y7" t="str">
            <v>Actual Variance 2012 Budget vs 2011 Expenses</v>
          </cell>
          <cell r="Z7" t="str">
            <v>% Variance 2012 Budget vs 2011 Expenses</v>
          </cell>
          <cell r="AA7" t="str">
            <v>Explanation &amp; Comments</v>
          </cell>
          <cell r="AB7" t="str">
            <v>IHQ Comments</v>
          </cell>
        </row>
        <row r="8">
          <cell r="A8" t="str">
            <v>61001</v>
          </cell>
          <cell r="B8" t="str">
            <v>Grants to Organizations – International</v>
          </cell>
        </row>
        <row r="9">
          <cell r="A9" t="str">
            <v>61040</v>
          </cell>
          <cell r="B9" t="str">
            <v>Grants to Individuals – International</v>
          </cell>
        </row>
        <row r="10">
          <cell r="A10" t="str">
            <v>61350</v>
          </cell>
          <cell r="B10" t="str">
            <v>Microfinance Loans &amp; Repayments</v>
          </cell>
        </row>
        <row r="11">
          <cell r="A11" t="str">
            <v>61500</v>
          </cell>
          <cell r="B11" t="str">
            <v>Emergency Shelter Materials</v>
          </cell>
        </row>
        <row r="12">
          <cell r="A12" t="str">
            <v>61530</v>
          </cell>
          <cell r="B12" t="str">
            <v>Non-Food Relief Items</v>
          </cell>
        </row>
        <row r="13">
          <cell r="A13" t="str">
            <v>61550</v>
          </cell>
          <cell r="B13" t="str">
            <v>Tools for Evangelism</v>
          </cell>
        </row>
        <row r="14">
          <cell r="A14" t="str">
            <v>62000</v>
          </cell>
          <cell r="B14" t="str">
            <v>Emergency Food</v>
          </cell>
        </row>
        <row r="15">
          <cell r="A15" t="str">
            <v>62005</v>
          </cell>
          <cell r="B15" t="str">
            <v>Emergency Water</v>
          </cell>
        </row>
        <row r="16">
          <cell r="A16" t="str">
            <v>62010</v>
          </cell>
          <cell r="B16" t="str">
            <v>Non Emergency Food and Water</v>
          </cell>
        </row>
        <row r="17">
          <cell r="A17" t="str">
            <v>62500</v>
          </cell>
          <cell r="B17" t="str">
            <v>Medical Materials, Equipment &amp; Supplies</v>
          </cell>
        </row>
        <row r="18">
          <cell r="A18" t="str">
            <v>62510</v>
          </cell>
          <cell r="B18" t="str">
            <v>Medicine</v>
          </cell>
        </row>
        <row r="19">
          <cell r="A19" t="str">
            <v>62600</v>
          </cell>
          <cell r="B19" t="str">
            <v>Project Materials &amp; Supplies</v>
          </cell>
        </row>
        <row r="20">
          <cell r="A20" t="str">
            <v>62650</v>
          </cell>
          <cell r="B20" t="str">
            <v>School Furnishings &amp;Supplies</v>
          </cell>
        </row>
        <row r="21">
          <cell r="A21" t="str">
            <v>62655</v>
          </cell>
          <cell r="B21" t="str">
            <v>Church Furnishings &amp; Supplies</v>
          </cell>
        </row>
        <row r="22">
          <cell r="A22" t="str">
            <v>62657</v>
          </cell>
          <cell r="B22" t="str">
            <v>Other Furnishings</v>
          </cell>
        </row>
        <row r="23">
          <cell r="A23" t="str">
            <v>63000</v>
          </cell>
          <cell r="B23" t="str">
            <v>Bibles, Christian Literature &amp; Materials</v>
          </cell>
        </row>
        <row r="24">
          <cell r="A24" t="str">
            <v>63010</v>
          </cell>
          <cell r="B24" t="str">
            <v>Training Costs</v>
          </cell>
        </row>
        <row r="25">
          <cell r="A25" t="str">
            <v>63100</v>
          </cell>
          <cell r="B25" t="str">
            <v>Promotional Costs</v>
          </cell>
        </row>
        <row r="26">
          <cell r="A26" t="str">
            <v>63200</v>
          </cell>
          <cell r="B26" t="str">
            <v>Beneficiary Transportaion</v>
          </cell>
        </row>
        <row r="27">
          <cell r="A27" t="str">
            <v>63300</v>
          </cell>
          <cell r="B27" t="str">
            <v>Assessment, Monitoring &amp; Evaluation</v>
          </cell>
        </row>
        <row r="28">
          <cell r="A28" t="str">
            <v>63500</v>
          </cell>
          <cell r="B28" t="str">
            <v>Cargo Shipment/Transport - Air</v>
          </cell>
        </row>
        <row r="29">
          <cell r="A29" t="str">
            <v>63510</v>
          </cell>
          <cell r="B29" t="str">
            <v>Cargo Shipment/Transport - Ocean</v>
          </cell>
        </row>
        <row r="30">
          <cell r="A30" t="str">
            <v>63515</v>
          </cell>
          <cell r="B30" t="str">
            <v>Cargo Shipment/Transport - Ground</v>
          </cell>
        </row>
        <row r="31">
          <cell r="A31" t="str">
            <v>64000</v>
          </cell>
          <cell r="B31" t="str">
            <v>Agricultural Costs</v>
          </cell>
        </row>
        <row r="32">
          <cell r="A32" t="str">
            <v>64100</v>
          </cell>
          <cell r="B32" t="str">
            <v>Livestock/Animals Costs</v>
          </cell>
        </row>
        <row r="33">
          <cell r="A33" t="str">
            <v>64500</v>
          </cell>
          <cell r="B33" t="str">
            <v>Water Filter Costs</v>
          </cell>
        </row>
        <row r="34">
          <cell r="A34" t="str">
            <v>64510</v>
          </cell>
          <cell r="B34" t="str">
            <v>Water System Costs</v>
          </cell>
        </row>
        <row r="35">
          <cell r="A35" t="str">
            <v>64520</v>
          </cell>
          <cell r="B35" t="str">
            <v>Sanitation &amp; Hygiene</v>
          </cell>
        </row>
        <row r="36">
          <cell r="A36" t="str">
            <v>65000</v>
          </cell>
          <cell r="B36" t="str">
            <v>Equipment Purchases</v>
          </cell>
        </row>
        <row r="37">
          <cell r="A37" t="str">
            <v>65005</v>
          </cell>
          <cell r="B37" t="str">
            <v>Vehicle Purchases</v>
          </cell>
        </row>
        <row r="38">
          <cell r="A38" t="str">
            <v>65150</v>
          </cell>
          <cell r="B38" t="str">
            <v>Construction Materials</v>
          </cell>
        </row>
        <row r="39">
          <cell r="A39" t="str">
            <v>65155</v>
          </cell>
          <cell r="B39" t="str">
            <v>Construction Tools, Supplies, &amp; Equipment</v>
          </cell>
        </row>
        <row r="40">
          <cell r="A40" t="str">
            <v>65165</v>
          </cell>
          <cell r="B40" t="str">
            <v>Sub-contractor Services</v>
          </cell>
        </row>
        <row r="41">
          <cell r="A41" t="str">
            <v>65170</v>
          </cell>
          <cell r="B41" t="str">
            <v>Construction Service Agreements</v>
          </cell>
        </row>
        <row r="42">
          <cell r="A42" t="str">
            <v>66100</v>
          </cell>
          <cell r="B42" t="str">
            <v>Ministry Gifts</v>
          </cell>
        </row>
        <row r="43">
          <cell r="A43" t="str">
            <v>72100</v>
          </cell>
          <cell r="B43" t="str">
            <v>Payroll - Other</v>
          </cell>
        </row>
        <row r="44">
          <cell r="A44" t="str">
            <v>72101</v>
          </cell>
          <cell r="B44" t="str">
            <v>Payroll - Security</v>
          </cell>
        </row>
        <row r="45">
          <cell r="A45" t="str">
            <v>72102</v>
          </cell>
          <cell r="B45" t="str">
            <v>Payroll - Housekeeping</v>
          </cell>
        </row>
        <row r="46">
          <cell r="A46" t="str">
            <v>72103</v>
          </cell>
          <cell r="B46" t="str">
            <v>Payroll - Administrative</v>
          </cell>
        </row>
        <row r="47">
          <cell r="A47" t="str">
            <v>72104</v>
          </cell>
          <cell r="B47" t="str">
            <v>Payroll - Logistics</v>
          </cell>
        </row>
        <row r="48">
          <cell r="A48" t="str">
            <v>72105</v>
          </cell>
          <cell r="B48" t="str">
            <v>Payroll - Interpreters</v>
          </cell>
        </row>
        <row r="49">
          <cell r="A49" t="str">
            <v>72106</v>
          </cell>
          <cell r="B49" t="str">
            <v>Payroll - Drivers</v>
          </cell>
        </row>
        <row r="50">
          <cell r="A50" t="str">
            <v>72107</v>
          </cell>
          <cell r="B50" t="str">
            <v>Payroll - Medical Staff</v>
          </cell>
        </row>
        <row r="51">
          <cell r="A51" t="str">
            <v>72108</v>
          </cell>
          <cell r="B51" t="str">
            <v>Payroll - Project Manager/Supervisor</v>
          </cell>
        </row>
        <row r="52">
          <cell r="A52" t="str">
            <v>72109</v>
          </cell>
          <cell r="B52" t="str">
            <v>Payroll - Trainer/Teacher</v>
          </cell>
        </row>
        <row r="53">
          <cell r="A53" t="str">
            <v>72110</v>
          </cell>
          <cell r="B53" t="str">
            <v>Payroll - General Labor</v>
          </cell>
        </row>
        <row r="54">
          <cell r="A54" t="str">
            <v>72111</v>
          </cell>
          <cell r="B54" t="str">
            <v>Payroll - Ministerial</v>
          </cell>
        </row>
        <row r="55">
          <cell r="A55" t="str">
            <v>72112</v>
          </cell>
          <cell r="B55" t="str">
            <v>Payroll - Skilled Labor</v>
          </cell>
        </row>
        <row r="56">
          <cell r="A56" t="str">
            <v>72200</v>
          </cell>
          <cell r="B56" t="str">
            <v>Non Payroll - Contract/Temporary Labor</v>
          </cell>
        </row>
        <row r="57">
          <cell r="A57" t="str">
            <v>72230</v>
          </cell>
          <cell r="B57" t="str">
            <v>Non - Payroll - Contracted Service for Security</v>
          </cell>
        </row>
        <row r="58">
          <cell r="A58" t="str">
            <v>72600</v>
          </cell>
          <cell r="B58" t="str">
            <v>National Staff Nontaxable Benefits</v>
          </cell>
        </row>
        <row r="59">
          <cell r="A59" t="str">
            <v>72601</v>
          </cell>
          <cell r="B59" t="str">
            <v>National Staff Taxable Benefits</v>
          </cell>
        </row>
        <row r="60">
          <cell r="A60" t="str">
            <v>72602</v>
          </cell>
          <cell r="B60" t="str">
            <v>Payroll Taxes</v>
          </cell>
        </row>
        <row r="61">
          <cell r="A61" t="str">
            <v>72717</v>
          </cell>
          <cell r="B61" t="str">
            <v>Ex-pat Nontaxable Benefits</v>
          </cell>
        </row>
        <row r="62">
          <cell r="A62" t="str">
            <v>72901</v>
          </cell>
          <cell r="B62" t="str">
            <v>Ex-pat Taxable Benefits</v>
          </cell>
        </row>
        <row r="63">
          <cell r="A63" t="str">
            <v>72970</v>
          </cell>
          <cell r="B63" t="str">
            <v>Employee Recruitment</v>
          </cell>
        </row>
        <row r="64">
          <cell r="A64" t="str">
            <v>73200</v>
          </cell>
          <cell r="B64" t="str">
            <v>Conferences/Meetings</v>
          </cell>
        </row>
        <row r="65">
          <cell r="A65" t="str">
            <v>73405</v>
          </cell>
          <cell r="B65" t="str">
            <v>Continuing Education</v>
          </cell>
        </row>
        <row r="66">
          <cell r="A66" t="str">
            <v>73502</v>
          </cell>
          <cell r="B66" t="str">
            <v>Vehicle - Maintenance, Equip &amp; Supplies</v>
          </cell>
        </row>
        <row r="67">
          <cell r="A67" t="str">
            <v>73503</v>
          </cell>
          <cell r="B67" t="str">
            <v>Vehicle - Fuel</v>
          </cell>
        </row>
        <row r="68">
          <cell r="A68" t="str">
            <v>73504</v>
          </cell>
          <cell r="B68" t="str">
            <v>Vehicle - Insurance</v>
          </cell>
        </row>
        <row r="69">
          <cell r="A69" t="str">
            <v>73551</v>
          </cell>
          <cell r="B69" t="str">
            <v>Aircraft - Maintenance</v>
          </cell>
        </row>
        <row r="70">
          <cell r="A70" t="str">
            <v>73552</v>
          </cell>
          <cell r="B70" t="str">
            <v>Aircraft - Fuel</v>
          </cell>
        </row>
        <row r="71">
          <cell r="A71" t="str">
            <v>73553</v>
          </cell>
          <cell r="B71" t="str">
            <v>Aircraft - Equipment &amp; Supplies</v>
          </cell>
        </row>
        <row r="72">
          <cell r="A72" t="str">
            <v>73554</v>
          </cell>
          <cell r="B72" t="str">
            <v>Aircraft - Insurance</v>
          </cell>
        </row>
        <row r="73">
          <cell r="A73" t="str">
            <v>73555</v>
          </cell>
          <cell r="B73" t="str">
            <v>Aircraft - Rentals</v>
          </cell>
        </row>
        <row r="74">
          <cell r="A74" t="str">
            <v>73556</v>
          </cell>
          <cell r="B74" t="str">
            <v>Aircraft - Miscellaneous</v>
          </cell>
        </row>
        <row r="75">
          <cell r="A75" t="str">
            <v>73571</v>
          </cell>
          <cell r="B75" t="str">
            <v>Travel - Airfare</v>
          </cell>
        </row>
        <row r="76">
          <cell r="A76" t="str">
            <v>73572</v>
          </cell>
          <cell r="B76" t="str">
            <v>Travel - Lodging</v>
          </cell>
        </row>
        <row r="77">
          <cell r="A77" t="str">
            <v>73573</v>
          </cell>
          <cell r="B77" t="str">
            <v>Travel - Mileage</v>
          </cell>
        </row>
        <row r="78">
          <cell r="A78" t="str">
            <v>73574</v>
          </cell>
          <cell r="B78" t="str">
            <v>Travel - Meals</v>
          </cell>
        </row>
        <row r="79">
          <cell r="A79" t="str">
            <v>73575</v>
          </cell>
          <cell r="B79" t="str">
            <v>Travel - Insurance</v>
          </cell>
        </row>
        <row r="80">
          <cell r="A80" t="str">
            <v>73576</v>
          </cell>
          <cell r="B80" t="str">
            <v>Travel - Other</v>
          </cell>
        </row>
        <row r="81">
          <cell r="A81" t="str">
            <v>73577</v>
          </cell>
          <cell r="B81" t="str">
            <v>Travel - Ground &amp; Water</v>
          </cell>
        </row>
        <row r="82">
          <cell r="A82" t="str">
            <v>73702</v>
          </cell>
          <cell r="B82" t="str">
            <v>Uniforms &amp; Clothing</v>
          </cell>
        </row>
        <row r="83">
          <cell r="A83" t="str">
            <v>73705</v>
          </cell>
          <cell r="B83" t="str">
            <v>Warehouse Equipment &amp; Supplies</v>
          </cell>
        </row>
        <row r="84">
          <cell r="A84" t="str">
            <v>73706</v>
          </cell>
          <cell r="B84" t="str">
            <v>House Equipment &amp; Supplies</v>
          </cell>
        </row>
        <row r="85">
          <cell r="A85" t="str">
            <v>73720</v>
          </cell>
          <cell r="B85" t="str">
            <v>Office Equipment</v>
          </cell>
        </row>
        <row r="86">
          <cell r="A86" t="str">
            <v>73725</v>
          </cell>
          <cell r="B86" t="str">
            <v>Office Supplies</v>
          </cell>
        </row>
        <row r="87">
          <cell r="A87" t="str">
            <v>73730</v>
          </cell>
          <cell r="B87" t="str">
            <v>Office Furniture</v>
          </cell>
        </row>
        <row r="88">
          <cell r="A88" t="str">
            <v>74101</v>
          </cell>
          <cell r="B88" t="str">
            <v>Local Landline Telephone Service</v>
          </cell>
        </row>
        <row r="89">
          <cell r="A89" t="str">
            <v>74103</v>
          </cell>
          <cell r="B89" t="str">
            <v>Wireless Communications</v>
          </cell>
        </row>
        <row r="90">
          <cell r="A90" t="str">
            <v>74104</v>
          </cell>
          <cell r="B90" t="str">
            <v>Internet Access</v>
          </cell>
        </row>
        <row r="91">
          <cell r="A91" t="str">
            <v>74106</v>
          </cell>
          <cell r="B91" t="str">
            <v>Satellite Phone</v>
          </cell>
        </row>
        <row r="92">
          <cell r="A92" t="str">
            <v>74301</v>
          </cell>
          <cell r="B92" t="str">
            <v>Postage/Freight - Regular</v>
          </cell>
        </row>
        <row r="93">
          <cell r="A93" t="str">
            <v>74302</v>
          </cell>
          <cell r="B93" t="str">
            <v>Postage/Freight - Expedited</v>
          </cell>
        </row>
        <row r="94">
          <cell r="A94" t="str">
            <v>74700</v>
          </cell>
          <cell r="B94" t="str">
            <v>Membership, Dues, Fees</v>
          </cell>
        </row>
        <row r="95">
          <cell r="A95" t="str">
            <v>74800</v>
          </cell>
          <cell r="B95" t="str">
            <v>Professional Fees/Services</v>
          </cell>
        </row>
        <row r="96">
          <cell r="A96" t="str">
            <v>74900</v>
          </cell>
          <cell r="B96" t="str">
            <v>Publications/Subscriptions</v>
          </cell>
        </row>
        <row r="97">
          <cell r="A97" t="str">
            <v>75101</v>
          </cell>
          <cell r="B97" t="str">
            <v>Business Meals - Non Travel</v>
          </cell>
        </row>
        <row r="98">
          <cell r="A98" t="str">
            <v>75103</v>
          </cell>
          <cell r="B98" t="str">
            <v>Food Purchases - Ex-pat Staff</v>
          </cell>
        </row>
        <row r="99">
          <cell r="A99" t="str">
            <v>75104</v>
          </cell>
          <cell r="B99" t="str">
            <v>Kitchen Equipment and Supplies</v>
          </cell>
        </row>
        <row r="100">
          <cell r="A100" t="str">
            <v>75105</v>
          </cell>
          <cell r="B100" t="str">
            <v>Food Purchases - Staff</v>
          </cell>
        </row>
        <row r="101">
          <cell r="A101" t="str">
            <v>76101</v>
          </cell>
          <cell r="B101" t="str">
            <v>Rent/Lease Expense - House</v>
          </cell>
        </row>
        <row r="102">
          <cell r="A102" t="str">
            <v>76102</v>
          </cell>
          <cell r="B102" t="str">
            <v>Rent/Lease Expense - Office &amp; Warehouse</v>
          </cell>
        </row>
        <row r="103">
          <cell r="A103" t="str">
            <v>76103</v>
          </cell>
          <cell r="B103" t="str">
            <v>Temporary Facilities</v>
          </cell>
        </row>
        <row r="104">
          <cell r="A104" t="str">
            <v>76120</v>
          </cell>
          <cell r="B104" t="str">
            <v>Building Maintenance</v>
          </cell>
        </row>
        <row r="105">
          <cell r="A105" t="str">
            <v>76122</v>
          </cell>
          <cell r="B105" t="str">
            <v>Property &amp; Grounds Supplies</v>
          </cell>
        </row>
        <row r="106">
          <cell r="A106" t="str">
            <v>76130</v>
          </cell>
          <cell r="B106" t="str">
            <v>Groundskeeping Services</v>
          </cell>
        </row>
        <row r="107">
          <cell r="A107" t="str">
            <v>76135</v>
          </cell>
          <cell r="B107" t="str">
            <v>Facility Moving Expenses</v>
          </cell>
        </row>
        <row r="108">
          <cell r="A108" t="str">
            <v>76140</v>
          </cell>
          <cell r="B108" t="str">
            <v>Electricity</v>
          </cell>
        </row>
        <row r="109">
          <cell r="A109" t="str">
            <v>76141</v>
          </cell>
          <cell r="B109" t="str">
            <v>Gas &amp; Oil</v>
          </cell>
        </row>
        <row r="110">
          <cell r="A110" t="str">
            <v>76142</v>
          </cell>
          <cell r="B110" t="str">
            <v>Propane</v>
          </cell>
        </row>
        <row r="111">
          <cell r="A111" t="str">
            <v>76143</v>
          </cell>
          <cell r="B111" t="str">
            <v>Water &amp; Sewer</v>
          </cell>
        </row>
        <row r="112">
          <cell r="A112" t="str">
            <v>76144</v>
          </cell>
          <cell r="B112" t="str">
            <v>Security Systems</v>
          </cell>
        </row>
        <row r="113">
          <cell r="A113" t="str">
            <v>76145</v>
          </cell>
          <cell r="B113" t="str">
            <v>Generator Expenses</v>
          </cell>
        </row>
        <row r="114">
          <cell r="A114" t="str">
            <v>76146</v>
          </cell>
          <cell r="B114" t="str">
            <v>Trash Removal</v>
          </cell>
        </row>
        <row r="115">
          <cell r="A115" t="str">
            <v>76147</v>
          </cell>
          <cell r="B115" t="str">
            <v>Cable TV &amp; Satellite</v>
          </cell>
        </row>
        <row r="116">
          <cell r="A116" t="str">
            <v>76150</v>
          </cell>
          <cell r="B116" t="str">
            <v>Property Insurance</v>
          </cell>
        </row>
        <row r="117">
          <cell r="A117" t="str">
            <v>76500</v>
          </cell>
          <cell r="B117" t="str">
            <v>Taxes (Non-Payroll)</v>
          </cell>
        </row>
        <row r="118">
          <cell r="A118" t="str">
            <v>76600</v>
          </cell>
          <cell r="B118" t="str">
            <v>Equipment Rental</v>
          </cell>
        </row>
        <row r="119">
          <cell r="A119" t="str">
            <v>76601</v>
          </cell>
          <cell r="B119" t="str">
            <v>Equipment Maintenance &amp; Repair</v>
          </cell>
        </row>
        <row r="120">
          <cell r="A120" t="str">
            <v>77100</v>
          </cell>
          <cell r="B120" t="str">
            <v>Non-Employee Honoraria</v>
          </cell>
        </row>
        <row r="121">
          <cell r="A121" t="str">
            <v>77300</v>
          </cell>
          <cell r="B121" t="str">
            <v>Miscellaneous</v>
          </cell>
        </row>
        <row r="122">
          <cell r="A122" t="str">
            <v>77330</v>
          </cell>
          <cell r="B122" t="str">
            <v>Bank Charges</v>
          </cell>
        </row>
        <row r="123">
          <cell r="A123" t="str">
            <v>77350</v>
          </cell>
          <cell r="B123" t="str">
            <v>Currency Gain/Loss</v>
          </cell>
        </row>
        <row r="126">
          <cell r="B126" t="str">
            <v>Totals:</v>
          </cell>
        </row>
      </sheetData>
      <sheetData sheetId="3"/>
      <sheetData sheetId="4">
        <row r="1">
          <cell r="A1" t="str">
            <v>Nairobi 2011 399 11</v>
          </cell>
        </row>
      </sheetData>
      <sheetData sheetId="5">
        <row r="1">
          <cell r="A1" t="str">
            <v>Nairobi 2011 399 11</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C USD"/>
      <sheetName val="PC TRY"/>
      <sheetName val="PC Reconciliation"/>
      <sheetName val="CA DCP TRY"/>
      <sheetName val="DA JG TRY"/>
      <sheetName val="CA PW TRY"/>
      <sheetName val="CA USD"/>
      <sheetName val="CA TRY"/>
      <sheetName val="BANKUSD"/>
      <sheetName val="BANKTRY"/>
      <sheetName val="Request for Funds"/>
      <sheetName val="Codes"/>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G/L Account</v>
          </cell>
          <cell r="C2" t="str">
            <v>P100</v>
          </cell>
          <cell r="E2" t="str">
            <v>05446AAHQ</v>
          </cell>
          <cell r="F2" t="str">
            <v>05446AAHQ</v>
          </cell>
          <cell r="H2" t="str">
            <v>100</v>
          </cell>
          <cell r="J2" t="str">
            <v>130110</v>
          </cell>
          <cell r="L2">
            <v>133837</v>
          </cell>
        </row>
        <row r="3">
          <cell r="A3" t="str">
            <v>Bank Account</v>
          </cell>
          <cell r="C3" t="str">
            <v>P200</v>
          </cell>
          <cell r="E3" t="str">
            <v>General</v>
          </cell>
          <cell r="F3">
            <v>0</v>
          </cell>
          <cell r="H3" t="str">
            <v>101</v>
          </cell>
          <cell r="J3" t="str">
            <v>110000</v>
          </cell>
          <cell r="L3">
            <v>134239</v>
          </cell>
        </row>
        <row r="4">
          <cell r="C4" t="str">
            <v>130001</v>
          </cell>
          <cell r="E4">
            <v>0</v>
          </cell>
          <cell r="F4">
            <v>0</v>
          </cell>
          <cell r="H4" t="str">
            <v>102</v>
          </cell>
          <cell r="J4" t="str">
            <v>101000</v>
          </cell>
          <cell r="L4">
            <v>0</v>
          </cell>
        </row>
        <row r="5">
          <cell r="C5" t="str">
            <v>130310</v>
          </cell>
          <cell r="E5">
            <v>0</v>
          </cell>
          <cell r="F5">
            <v>0</v>
          </cell>
          <cell r="H5" t="str">
            <v>103</v>
          </cell>
          <cell r="J5" t="str">
            <v>104000</v>
          </cell>
          <cell r="L5">
            <v>0</v>
          </cell>
        </row>
        <row r="6">
          <cell r="C6" t="str">
            <v>130350</v>
          </cell>
          <cell r="E6">
            <v>0</v>
          </cell>
          <cell r="F6">
            <v>0</v>
          </cell>
          <cell r="H6" t="str">
            <v>104</v>
          </cell>
          <cell r="J6" t="str">
            <v>104180</v>
          </cell>
          <cell r="L6">
            <v>0</v>
          </cell>
        </row>
        <row r="7">
          <cell r="C7" t="str">
            <v>130420</v>
          </cell>
          <cell r="E7">
            <v>0</v>
          </cell>
          <cell r="F7">
            <v>0</v>
          </cell>
          <cell r="H7" t="str">
            <v>105</v>
          </cell>
          <cell r="J7" t="str">
            <v>105010</v>
          </cell>
          <cell r="L7">
            <v>0</v>
          </cell>
        </row>
        <row r="8">
          <cell r="C8" t="str">
            <v>131001</v>
          </cell>
          <cell r="E8">
            <v>0</v>
          </cell>
          <cell r="F8">
            <v>0</v>
          </cell>
          <cell r="H8" t="str">
            <v>106</v>
          </cell>
          <cell r="J8" t="str">
            <v>122000</v>
          </cell>
          <cell r="L8">
            <v>0</v>
          </cell>
        </row>
        <row r="9">
          <cell r="C9" t="str">
            <v>131002</v>
          </cell>
          <cell r="E9">
            <v>0</v>
          </cell>
          <cell r="F9">
            <v>0</v>
          </cell>
          <cell r="H9" t="str">
            <v>129</v>
          </cell>
          <cell r="J9" t="str">
            <v>122160</v>
          </cell>
          <cell r="L9">
            <v>0</v>
          </cell>
        </row>
        <row r="10">
          <cell r="C10" t="str">
            <v>135100</v>
          </cell>
          <cell r="E10">
            <v>0</v>
          </cell>
          <cell r="F10">
            <v>0</v>
          </cell>
          <cell r="H10" t="str">
            <v>131</v>
          </cell>
          <cell r="J10" t="str">
            <v>132000</v>
          </cell>
          <cell r="L10">
            <v>0</v>
          </cell>
        </row>
        <row r="11">
          <cell r="C11" t="str">
            <v>210200</v>
          </cell>
          <cell r="E11">
            <v>0</v>
          </cell>
          <cell r="F11">
            <v>0</v>
          </cell>
          <cell r="H11" t="str">
            <v>132</v>
          </cell>
          <cell r="J11" t="str">
            <v>102000</v>
          </cell>
          <cell r="L11">
            <v>0</v>
          </cell>
        </row>
        <row r="12">
          <cell r="C12" t="str">
            <v>291000</v>
          </cell>
          <cell r="E12">
            <v>0</v>
          </cell>
          <cell r="F12">
            <v>0</v>
          </cell>
          <cell r="H12" t="str">
            <v>133</v>
          </cell>
          <cell r="J12" t="str">
            <v>102150</v>
          </cell>
          <cell r="L12">
            <v>0</v>
          </cell>
        </row>
        <row r="13">
          <cell r="C13" t="str">
            <v>292000</v>
          </cell>
          <cell r="E13">
            <v>0</v>
          </cell>
          <cell r="F13">
            <v>0</v>
          </cell>
          <cell r="H13" t="str">
            <v>134</v>
          </cell>
          <cell r="J13" t="str">
            <v>102160</v>
          </cell>
          <cell r="L13">
            <v>0</v>
          </cell>
        </row>
        <row r="14">
          <cell r="C14" t="str">
            <v>410150</v>
          </cell>
          <cell r="E14">
            <v>0</v>
          </cell>
          <cell r="F14">
            <v>0</v>
          </cell>
          <cell r="H14" t="str">
            <v>135</v>
          </cell>
          <cell r="J14" t="str">
            <v>114000</v>
          </cell>
          <cell r="L14">
            <v>0</v>
          </cell>
        </row>
        <row r="15">
          <cell r="C15" t="str">
            <v>410160</v>
          </cell>
          <cell r="E15">
            <v>0</v>
          </cell>
          <cell r="F15">
            <v>0</v>
          </cell>
          <cell r="H15" t="str">
            <v>136</v>
          </cell>
          <cell r="J15" t="str">
            <v>119010</v>
          </cell>
          <cell r="L15">
            <v>0</v>
          </cell>
        </row>
        <row r="16">
          <cell r="C16" t="str">
            <v>410180</v>
          </cell>
          <cell r="E16">
            <v>0</v>
          </cell>
          <cell r="F16">
            <v>0</v>
          </cell>
          <cell r="H16" t="str">
            <v>139</v>
          </cell>
          <cell r="L16">
            <v>0</v>
          </cell>
        </row>
        <row r="17">
          <cell r="C17" t="str">
            <v>430100</v>
          </cell>
          <cell r="E17">
            <v>0</v>
          </cell>
          <cell r="F17">
            <v>0</v>
          </cell>
          <cell r="H17" t="str">
            <v>151</v>
          </cell>
          <cell r="L17">
            <v>0</v>
          </cell>
        </row>
        <row r="18">
          <cell r="C18" t="str">
            <v>450200</v>
          </cell>
          <cell r="E18">
            <v>0</v>
          </cell>
          <cell r="F18">
            <v>0</v>
          </cell>
          <cell r="H18" t="str">
            <v>152</v>
          </cell>
          <cell r="L18">
            <v>0</v>
          </cell>
        </row>
        <row r="19">
          <cell r="C19" t="str">
            <v>610010</v>
          </cell>
          <cell r="E19">
            <v>0</v>
          </cell>
          <cell r="F19">
            <v>0</v>
          </cell>
          <cell r="H19" t="str">
            <v>161</v>
          </cell>
          <cell r="L19">
            <v>0</v>
          </cell>
        </row>
        <row r="20">
          <cell r="C20" t="str">
            <v>610400</v>
          </cell>
          <cell r="E20">
            <v>0</v>
          </cell>
          <cell r="F20">
            <v>0</v>
          </cell>
          <cell r="H20" t="str">
            <v>171</v>
          </cell>
          <cell r="L20">
            <v>0</v>
          </cell>
        </row>
        <row r="21">
          <cell r="C21" t="str">
            <v>613500</v>
          </cell>
          <cell r="E21">
            <v>0</v>
          </cell>
          <cell r="F21">
            <v>0</v>
          </cell>
          <cell r="H21" t="str">
            <v>181</v>
          </cell>
          <cell r="L21">
            <v>0</v>
          </cell>
        </row>
        <row r="22">
          <cell r="C22" t="str">
            <v>615000</v>
          </cell>
          <cell r="E22">
            <v>0</v>
          </cell>
          <cell r="F22">
            <v>0</v>
          </cell>
          <cell r="H22" t="str">
            <v>182</v>
          </cell>
          <cell r="L22">
            <v>0</v>
          </cell>
        </row>
        <row r="23">
          <cell r="C23" t="str">
            <v>615300</v>
          </cell>
          <cell r="E23">
            <v>0</v>
          </cell>
          <cell r="F23">
            <v>0</v>
          </cell>
          <cell r="H23" t="str">
            <v>183</v>
          </cell>
          <cell r="L23">
            <v>0</v>
          </cell>
        </row>
        <row r="24">
          <cell r="C24" t="str">
            <v>615500</v>
          </cell>
          <cell r="E24">
            <v>0</v>
          </cell>
          <cell r="F24">
            <v>0</v>
          </cell>
          <cell r="H24" t="str">
            <v>184</v>
          </cell>
          <cell r="L24">
            <v>0</v>
          </cell>
        </row>
        <row r="25">
          <cell r="C25" t="str">
            <v>620000</v>
          </cell>
          <cell r="E25">
            <v>0</v>
          </cell>
          <cell r="F25">
            <v>0</v>
          </cell>
          <cell r="H25" t="str">
            <v>201</v>
          </cell>
          <cell r="L25">
            <v>0</v>
          </cell>
        </row>
        <row r="26">
          <cell r="C26" t="str">
            <v>620050</v>
          </cell>
          <cell r="E26">
            <v>0</v>
          </cell>
          <cell r="F26">
            <v>0</v>
          </cell>
          <cell r="H26" t="str">
            <v>202</v>
          </cell>
          <cell r="L26">
            <v>0</v>
          </cell>
        </row>
        <row r="27">
          <cell r="C27" t="str">
            <v>620100</v>
          </cell>
          <cell r="E27">
            <v>0</v>
          </cell>
          <cell r="F27">
            <v>0</v>
          </cell>
          <cell r="H27" t="str">
            <v>203</v>
          </cell>
        </row>
        <row r="28">
          <cell r="C28" t="str">
            <v>625000</v>
          </cell>
          <cell r="E28">
            <v>0</v>
          </cell>
          <cell r="F28">
            <v>0</v>
          </cell>
          <cell r="H28" t="str">
            <v>221</v>
          </cell>
        </row>
        <row r="29">
          <cell r="C29" t="str">
            <v>625100</v>
          </cell>
          <cell r="E29">
            <v>0</v>
          </cell>
          <cell r="F29">
            <v>0</v>
          </cell>
          <cell r="H29" t="str">
            <v>235</v>
          </cell>
        </row>
        <row r="30">
          <cell r="C30" t="str">
            <v>626000</v>
          </cell>
          <cell r="F30">
            <v>0</v>
          </cell>
          <cell r="H30" t="str">
            <v>250</v>
          </cell>
        </row>
        <row r="31">
          <cell r="C31" t="str">
            <v>626500</v>
          </cell>
        </row>
        <row r="32">
          <cell r="C32" t="str">
            <v>626550</v>
          </cell>
        </row>
        <row r="33">
          <cell r="C33" t="str">
            <v>626570</v>
          </cell>
        </row>
        <row r="34">
          <cell r="C34" t="str">
            <v>630000</v>
          </cell>
        </row>
        <row r="35">
          <cell r="C35" t="str">
            <v>630050</v>
          </cell>
        </row>
        <row r="36">
          <cell r="C36" t="str">
            <v>630100</v>
          </cell>
        </row>
        <row r="37">
          <cell r="C37" t="str">
            <v>632000</v>
          </cell>
        </row>
        <row r="38">
          <cell r="C38" t="str">
            <v>633000</v>
          </cell>
        </row>
        <row r="39">
          <cell r="C39" t="str">
            <v>635000</v>
          </cell>
        </row>
        <row r="40">
          <cell r="C40" t="str">
            <v>635100</v>
          </cell>
        </row>
        <row r="41">
          <cell r="C41" t="str">
            <v>635120</v>
          </cell>
        </row>
        <row r="42">
          <cell r="C42" t="str">
            <v>635130</v>
          </cell>
        </row>
        <row r="43">
          <cell r="C43" t="str">
            <v>635140</v>
          </cell>
        </row>
        <row r="44">
          <cell r="C44" t="str">
            <v>635150</v>
          </cell>
        </row>
        <row r="45">
          <cell r="C45" t="str">
            <v>635200</v>
          </cell>
        </row>
        <row r="46">
          <cell r="C46" t="str">
            <v>635250</v>
          </cell>
        </row>
        <row r="47">
          <cell r="C47" t="str">
            <v>635300</v>
          </cell>
        </row>
        <row r="48">
          <cell r="C48" t="str">
            <v>635350</v>
          </cell>
        </row>
        <row r="49">
          <cell r="C49" t="str">
            <v>635400</v>
          </cell>
        </row>
        <row r="50">
          <cell r="C50" t="str">
            <v>640000</v>
          </cell>
        </row>
        <row r="51">
          <cell r="C51" t="str">
            <v>640500</v>
          </cell>
        </row>
        <row r="52">
          <cell r="C52" t="str">
            <v>641000</v>
          </cell>
        </row>
        <row r="53">
          <cell r="C53" t="str">
            <v>645000</v>
          </cell>
        </row>
        <row r="54">
          <cell r="C54" t="str">
            <v>645100</v>
          </cell>
        </row>
        <row r="55">
          <cell r="C55" t="str">
            <v>645200</v>
          </cell>
        </row>
        <row r="56">
          <cell r="C56" t="str">
            <v>650000</v>
          </cell>
        </row>
        <row r="57">
          <cell r="C57" t="str">
            <v>650100</v>
          </cell>
        </row>
        <row r="58">
          <cell r="C58" t="str">
            <v>650500</v>
          </cell>
        </row>
        <row r="59">
          <cell r="C59" t="str">
            <v>651000</v>
          </cell>
        </row>
        <row r="60">
          <cell r="C60" t="str">
            <v>651500</v>
          </cell>
        </row>
        <row r="61">
          <cell r="C61" t="str">
            <v>651600</v>
          </cell>
        </row>
        <row r="62">
          <cell r="C62" t="str">
            <v>651650</v>
          </cell>
        </row>
        <row r="63">
          <cell r="C63" t="str">
            <v>651700</v>
          </cell>
        </row>
        <row r="64">
          <cell r="C64" t="str">
            <v>720510</v>
          </cell>
        </row>
        <row r="65">
          <cell r="C65" t="str">
            <v>720520</v>
          </cell>
        </row>
        <row r="66">
          <cell r="C66" t="str">
            <v>720530</v>
          </cell>
        </row>
        <row r="67">
          <cell r="C67" t="str">
            <v>720540</v>
          </cell>
        </row>
        <row r="68">
          <cell r="C68" t="str">
            <v>720550</v>
          </cell>
        </row>
        <row r="69">
          <cell r="C69" t="str">
            <v>720800</v>
          </cell>
        </row>
        <row r="70">
          <cell r="C70" t="str">
            <v>721000</v>
          </cell>
        </row>
        <row r="71">
          <cell r="C71" t="str">
            <v>721010</v>
          </cell>
        </row>
        <row r="72">
          <cell r="C72" t="str">
            <v>721020</v>
          </cell>
        </row>
        <row r="73">
          <cell r="C73" t="str">
            <v>721030</v>
          </cell>
        </row>
        <row r="74">
          <cell r="C74" t="str">
            <v>721040</v>
          </cell>
        </row>
        <row r="75">
          <cell r="C75" t="str">
            <v>721050</v>
          </cell>
        </row>
        <row r="76">
          <cell r="C76" t="str">
            <v>721060</v>
          </cell>
        </row>
        <row r="77">
          <cell r="C77" t="str">
            <v>721070</v>
          </cell>
        </row>
        <row r="78">
          <cell r="C78" t="str">
            <v>721080</v>
          </cell>
        </row>
        <row r="79">
          <cell r="C79" t="str">
            <v>721090</v>
          </cell>
        </row>
        <row r="80">
          <cell r="C80" t="str">
            <v>721100</v>
          </cell>
        </row>
        <row r="81">
          <cell r="C81" t="str">
            <v>721110</v>
          </cell>
        </row>
        <row r="82">
          <cell r="C82" t="str">
            <v>721120</v>
          </cell>
        </row>
        <row r="83">
          <cell r="C83" t="str">
            <v>721500</v>
          </cell>
        </row>
        <row r="84">
          <cell r="C84" t="str">
            <v>725110</v>
          </cell>
        </row>
        <row r="85">
          <cell r="C85" t="str">
            <v>725120</v>
          </cell>
        </row>
        <row r="86">
          <cell r="C86" t="str">
            <v>725130</v>
          </cell>
        </row>
        <row r="87">
          <cell r="C87" t="str">
            <v>725150</v>
          </cell>
        </row>
        <row r="88">
          <cell r="C88" t="str">
            <v>725800</v>
          </cell>
        </row>
        <row r="89">
          <cell r="C89" t="str">
            <v>726000</v>
          </cell>
        </row>
        <row r="90">
          <cell r="C90" t="str">
            <v>726010</v>
          </cell>
        </row>
        <row r="91">
          <cell r="C91" t="str">
            <v>726020</v>
          </cell>
        </row>
        <row r="92">
          <cell r="C92" t="str">
            <v>730100</v>
          </cell>
        </row>
        <row r="93">
          <cell r="C93" t="str">
            <v>730200</v>
          </cell>
        </row>
        <row r="94">
          <cell r="C94" t="str">
            <v>730225</v>
          </cell>
        </row>
        <row r="95">
          <cell r="C95" t="str">
            <v>730230</v>
          </cell>
        </row>
        <row r="96">
          <cell r="C96" t="str">
            <v>730240</v>
          </cell>
        </row>
        <row r="97">
          <cell r="C97" t="str">
            <v>730300</v>
          </cell>
        </row>
        <row r="98">
          <cell r="C98" t="str">
            <v>730400</v>
          </cell>
        </row>
        <row r="99">
          <cell r="C99" t="str">
            <v>730420</v>
          </cell>
        </row>
        <row r="100">
          <cell r="C100" t="str">
            <v>730440</v>
          </cell>
        </row>
        <row r="101">
          <cell r="C101" t="str">
            <v>730500</v>
          </cell>
        </row>
        <row r="102">
          <cell r="C102" t="str">
            <v>730550</v>
          </cell>
        </row>
        <row r="103">
          <cell r="C103" t="str">
            <v>730600</v>
          </cell>
        </row>
        <row r="104">
          <cell r="C104" t="str">
            <v>731200</v>
          </cell>
        </row>
        <row r="105">
          <cell r="C105" t="str">
            <v>731400</v>
          </cell>
        </row>
        <row r="106">
          <cell r="C106" t="str">
            <v>735020</v>
          </cell>
        </row>
        <row r="107">
          <cell r="C107" t="str">
            <v>735030</v>
          </cell>
        </row>
        <row r="108">
          <cell r="C108" t="str">
            <v>735040</v>
          </cell>
        </row>
        <row r="109">
          <cell r="C109" t="str">
            <v>735090</v>
          </cell>
        </row>
        <row r="110">
          <cell r="C110" t="str">
            <v>735220</v>
          </cell>
        </row>
        <row r="111">
          <cell r="C111" t="str">
            <v>735240</v>
          </cell>
        </row>
        <row r="112">
          <cell r="C112" t="str">
            <v>735260</v>
          </cell>
        </row>
        <row r="113">
          <cell r="C113" t="str">
            <v>735280</v>
          </cell>
        </row>
        <row r="114">
          <cell r="C114" t="str">
            <v>735300</v>
          </cell>
        </row>
        <row r="115">
          <cell r="C115" t="str">
            <v>735320</v>
          </cell>
        </row>
        <row r="116">
          <cell r="C116" t="str">
            <v>735330</v>
          </cell>
        </row>
        <row r="117">
          <cell r="C117" t="str">
            <v>735340</v>
          </cell>
        </row>
        <row r="118">
          <cell r="C118" t="str">
            <v>735350</v>
          </cell>
        </row>
        <row r="119">
          <cell r="C119" t="str">
            <v>735360</v>
          </cell>
        </row>
        <row r="120">
          <cell r="C120" t="str">
            <v>736100</v>
          </cell>
        </row>
        <row r="121">
          <cell r="C121" t="str">
            <v>736150</v>
          </cell>
        </row>
        <row r="122">
          <cell r="C122" t="str">
            <v>736200</v>
          </cell>
        </row>
        <row r="123">
          <cell r="C123" t="str">
            <v>736250</v>
          </cell>
        </row>
        <row r="124">
          <cell r="C124" t="str">
            <v>736300</v>
          </cell>
        </row>
        <row r="125">
          <cell r="C125" t="str">
            <v>736350</v>
          </cell>
        </row>
        <row r="126">
          <cell r="C126" t="str">
            <v>736360</v>
          </cell>
        </row>
        <row r="127">
          <cell r="C127" t="str">
            <v>736400</v>
          </cell>
        </row>
        <row r="128">
          <cell r="C128" t="str">
            <v>736450</v>
          </cell>
        </row>
        <row r="129">
          <cell r="C129" t="str">
            <v>736500</v>
          </cell>
        </row>
        <row r="130">
          <cell r="C130" t="str">
            <v>736550</v>
          </cell>
        </row>
        <row r="131">
          <cell r="C131" t="str">
            <v>737100</v>
          </cell>
        </row>
        <row r="132">
          <cell r="C132" t="str">
            <v>737150</v>
          </cell>
        </row>
        <row r="133">
          <cell r="C133" t="str">
            <v>737200</v>
          </cell>
        </row>
        <row r="134">
          <cell r="C134" t="str">
            <v>737300</v>
          </cell>
        </row>
        <row r="135">
          <cell r="C135" t="str">
            <v>737400</v>
          </cell>
        </row>
        <row r="136">
          <cell r="C136" t="str">
            <v>737500</v>
          </cell>
        </row>
        <row r="137">
          <cell r="C137" t="str">
            <v>737600</v>
          </cell>
        </row>
        <row r="138">
          <cell r="C138" t="str">
            <v>737800</v>
          </cell>
        </row>
        <row r="139">
          <cell r="C139" t="str">
            <v>741100</v>
          </cell>
        </row>
        <row r="140">
          <cell r="C140" t="str">
            <v>741300</v>
          </cell>
        </row>
        <row r="141">
          <cell r="C141" t="str">
            <v>741400</v>
          </cell>
        </row>
        <row r="142">
          <cell r="C142" t="str">
            <v>741500</v>
          </cell>
        </row>
        <row r="143">
          <cell r="C143" t="str">
            <v>741600</v>
          </cell>
        </row>
        <row r="144">
          <cell r="C144" t="str">
            <v>743100</v>
          </cell>
        </row>
        <row r="145">
          <cell r="C145" t="str">
            <v>743200</v>
          </cell>
        </row>
        <row r="146">
          <cell r="C146" t="str">
            <v>745100</v>
          </cell>
        </row>
        <row r="147">
          <cell r="C147" t="str">
            <v>745200</v>
          </cell>
        </row>
        <row r="148">
          <cell r="C148" t="str">
            <v>745300</v>
          </cell>
        </row>
        <row r="149">
          <cell r="C149" t="str">
            <v>745400</v>
          </cell>
        </row>
        <row r="150">
          <cell r="C150" t="str">
            <v>745500</v>
          </cell>
        </row>
        <row r="151">
          <cell r="C151" t="str">
            <v>745600</v>
          </cell>
        </row>
        <row r="152">
          <cell r="C152" t="str">
            <v>746100</v>
          </cell>
        </row>
        <row r="153">
          <cell r="C153" t="str">
            <v>746200</v>
          </cell>
        </row>
        <row r="154">
          <cell r="C154" t="str">
            <v>750200</v>
          </cell>
        </row>
        <row r="155">
          <cell r="C155" t="str">
            <v>750300</v>
          </cell>
        </row>
        <row r="156">
          <cell r="C156" t="str">
            <v>750400</v>
          </cell>
        </row>
        <row r="157">
          <cell r="C157" t="str">
            <v>750600</v>
          </cell>
        </row>
        <row r="158">
          <cell r="C158" t="str">
            <v>760100</v>
          </cell>
        </row>
        <row r="159">
          <cell r="C159" t="str">
            <v>760200</v>
          </cell>
        </row>
        <row r="160">
          <cell r="C160" t="str">
            <v>760300</v>
          </cell>
        </row>
        <row r="161">
          <cell r="C161" t="str">
            <v>760400</v>
          </cell>
        </row>
        <row r="162">
          <cell r="C162" t="str">
            <v>761200</v>
          </cell>
        </row>
        <row r="163">
          <cell r="C163" t="str">
            <v>761400</v>
          </cell>
        </row>
        <row r="164">
          <cell r="C164" t="str">
            <v>761500</v>
          </cell>
        </row>
        <row r="165">
          <cell r="C165" t="str">
            <v>761700</v>
          </cell>
        </row>
        <row r="166">
          <cell r="C166" t="str">
            <v>762100</v>
          </cell>
        </row>
        <row r="167">
          <cell r="C167" t="str">
            <v>762150</v>
          </cell>
        </row>
        <row r="168">
          <cell r="C168" t="str">
            <v>762200</v>
          </cell>
        </row>
        <row r="169">
          <cell r="C169" t="str">
            <v>762250</v>
          </cell>
        </row>
        <row r="170">
          <cell r="C170" t="str">
            <v>762300</v>
          </cell>
        </row>
        <row r="171">
          <cell r="C171" t="str">
            <v>762350</v>
          </cell>
        </row>
        <row r="172">
          <cell r="C172" t="str">
            <v>762400</v>
          </cell>
        </row>
        <row r="173">
          <cell r="C173" t="str">
            <v>762450</v>
          </cell>
        </row>
        <row r="174">
          <cell r="C174" t="str">
            <v>762500</v>
          </cell>
        </row>
        <row r="175">
          <cell r="C175" t="str">
            <v>763500</v>
          </cell>
        </row>
        <row r="176">
          <cell r="C176" t="str">
            <v>765000</v>
          </cell>
        </row>
        <row r="177">
          <cell r="C177" t="str">
            <v>766000</v>
          </cell>
        </row>
        <row r="178">
          <cell r="C178" t="str">
            <v>766100</v>
          </cell>
        </row>
        <row r="179">
          <cell r="C179" t="str">
            <v>766200</v>
          </cell>
        </row>
        <row r="180">
          <cell r="C180" t="str">
            <v>770100</v>
          </cell>
        </row>
        <row r="181">
          <cell r="C181" t="str">
            <v>770200</v>
          </cell>
        </row>
        <row r="182">
          <cell r="C182" t="str">
            <v>770300</v>
          </cell>
        </row>
        <row r="183">
          <cell r="C183" t="str">
            <v>780200</v>
          </cell>
        </row>
        <row r="184">
          <cell r="C184" t="str">
            <v>780350</v>
          </cell>
        </row>
        <row r="185">
          <cell r="C185" t="str">
            <v>780500</v>
          </cell>
        </row>
        <row r="186">
          <cell r="C186" t="str">
            <v>780550</v>
          </cell>
        </row>
        <row r="187">
          <cell r="C187" t="str">
            <v>780600</v>
          </cell>
        </row>
        <row r="188">
          <cell r="C188" t="str">
            <v>780650</v>
          </cell>
        </row>
        <row r="189">
          <cell r="C189" t="str">
            <v>851000</v>
          </cell>
        </row>
        <row r="190">
          <cell r="C190" t="str">
            <v>852000</v>
          </cell>
        </row>
        <row r="191">
          <cell r="C191" t="str">
            <v>853000</v>
          </cell>
        </row>
        <row r="192">
          <cell r="C192" t="str">
            <v>854000</v>
          </cell>
        </row>
        <row r="193">
          <cell r="C193" t="str">
            <v>855000</v>
          </cell>
        </row>
        <row r="194">
          <cell r="C194" t="str">
            <v>980000</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 Approval Sheet"/>
      <sheetName val="Range Page"/>
      <sheetName val="Core Budget"/>
      <sheetName val="Country Budget x 6"/>
      <sheetName val="Donor Summary Budget"/>
      <sheetName val="Donor Crosswalk"/>
      <sheetName val="OH Calculation"/>
      <sheetName val="Match Requirement"/>
      <sheetName val="Advance Payment Calculator"/>
      <sheetName val="Internal Budget Analysis"/>
      <sheetName val="Sheet1"/>
      <sheetName val="Sheet2"/>
      <sheetName val="Sheet3"/>
      <sheetName val="3385LB"/>
      <sheetName val="IRC SUMMARY"/>
      <sheetName val="Proposal_Approval_Sheet"/>
      <sheetName val="Range_Page"/>
      <sheetName val="Core_Budget"/>
      <sheetName val="Country_Budget_x_6"/>
      <sheetName val="Donor_Summary_Budget"/>
      <sheetName val="Donor_Crosswalk"/>
      <sheetName val="OH_Calculation"/>
      <sheetName val="Match_Requirement"/>
      <sheetName val="Advance_Payment_Calculator"/>
      <sheetName val="Internal_Budget_Analysis"/>
      <sheetName val="IRC_SUMMARY"/>
      <sheetName val="AdminNames"/>
      <sheetName val="Signature_sheet"/>
      <sheetName val="Baseline_Calc"/>
      <sheetName val="DropDown"/>
      <sheetName val="Summary_Pact"/>
      <sheetName val="Definitions"/>
      <sheetName val="Backend_serv"/>
      <sheetName val="Detail_Pact"/>
      <sheetName val="Backend_drugs"/>
      <sheetName val="COMMITMENT_TO_BVA"/>
      <sheetName val="ALL_ACTUALS"/>
      <sheetName val="ex-rate"/>
      <sheetName val="Refs"/>
      <sheetName val="Budget__by_Objective"/>
      <sheetName val="Back_end"/>
      <sheetName val="Facilities"/>
      <sheetName val="lists"/>
      <sheetName val="Share_cost_allocation_sheet"/>
      <sheetName val="Summary"/>
      <sheetName val="Dashboard_detailed"/>
      <sheetName val="SDAs_impact_datasources"/>
      <sheetName val="Proposal_Approval_Sheet1"/>
      <sheetName val="Range_Page1"/>
      <sheetName val="Core_Budget1"/>
      <sheetName val="Country_Budget_x_61"/>
      <sheetName val="Donor_Summary_Budget1"/>
      <sheetName val="Donor_Crosswalk1"/>
      <sheetName val="OH_Calculation1"/>
      <sheetName val="Match_Requirement1"/>
      <sheetName val="Advance_Payment_Calculator1"/>
      <sheetName val="Internal_Budget_Analysis1"/>
      <sheetName val="IRC_SUMMARY1"/>
      <sheetName val="Proposal_Approval_Sheet2"/>
      <sheetName val="Range_Page2"/>
      <sheetName val="Core_Budget2"/>
      <sheetName val="Country_Budget_x_62"/>
      <sheetName val="Donor_Summary_Budget2"/>
      <sheetName val="Donor_Crosswalk2"/>
      <sheetName val="OH_Calculation2"/>
      <sheetName val="Match_Requirement2"/>
      <sheetName val="Advance_Payment_Calculator2"/>
      <sheetName val="Internal_Budget_Analysis2"/>
      <sheetName val="IRC_SUMMARY2"/>
      <sheetName val="Proposal_Approval_Sheet3"/>
      <sheetName val="Range_Page3"/>
      <sheetName val="Core_Budget3"/>
      <sheetName val="Country_Budget_x_63"/>
      <sheetName val="Donor_Summary_Budget3"/>
      <sheetName val="Donor_Crosswalk3"/>
      <sheetName val="OH_Calculation3"/>
      <sheetName val="Match_Requirement3"/>
      <sheetName val="Advance_Payment_Calculator3"/>
      <sheetName val="Internal_Budget_Analysis3"/>
      <sheetName val="IRC_SUMMARY3"/>
      <sheetName val="Proposal_Approval_Sheet4"/>
      <sheetName val="Range_Page4"/>
      <sheetName val="Core_Budget4"/>
      <sheetName val="Country_Budget_x_64"/>
      <sheetName val="Donor_Summary_Budget4"/>
      <sheetName val="Donor_Crosswalk4"/>
      <sheetName val="OH_Calculation4"/>
      <sheetName val="Match_Requirement4"/>
      <sheetName val="Advance_Payment_Calculator4"/>
      <sheetName val="Internal_Budget_Analysis4"/>
      <sheetName val="IRC_SUMMARY4"/>
      <sheetName val="Proposal_Approval_Sheet5"/>
      <sheetName val="Range_Page5"/>
      <sheetName val="Core_Budget5"/>
      <sheetName val="Country_Budget_x_65"/>
      <sheetName val="Donor_Summary_Budget5"/>
      <sheetName val="Donor_Crosswalk5"/>
      <sheetName val="OH_Calculation5"/>
      <sheetName val="Match_Requirement5"/>
      <sheetName val="Advance_Payment_Calculator5"/>
      <sheetName val="Internal_Budget_Analysis5"/>
      <sheetName val="IRC_SUMMARY5"/>
      <sheetName val="Parameters"/>
      <sheetName val="Backend serv"/>
    </sheetNames>
    <sheetDataSet>
      <sheetData sheetId="0"/>
      <sheetData sheetId="1">
        <row r="19">
          <cell r="A19">
            <v>1.6120000000000001</v>
          </cell>
        </row>
        <row r="20">
          <cell r="A20">
            <v>0.04</v>
          </cell>
        </row>
        <row r="21">
          <cell r="A21">
            <v>0.12</v>
          </cell>
        </row>
      </sheetData>
      <sheetData sheetId="2"/>
      <sheetData sheetId="3">
        <row r="19">
          <cell r="A19">
            <v>1.6120000000000001</v>
          </cell>
        </row>
        <row r="503">
          <cell r="E503">
            <v>0.78</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ge Page"/>
      <sheetName val="Detailed Budget"/>
      <sheetName val="Summary Budget"/>
      <sheetName val="Country Budget x 6"/>
    </sheetNames>
    <sheetDataSet>
      <sheetData sheetId="0">
        <row r="4">
          <cell r="A4">
            <v>1.05</v>
          </cell>
        </row>
        <row r="5">
          <cell r="A5">
            <v>1.1025</v>
          </cell>
        </row>
        <row r="6">
          <cell r="A6">
            <v>1.1576250000000001</v>
          </cell>
        </row>
        <row r="7">
          <cell r="A7">
            <v>1.2155062500000002</v>
          </cell>
        </row>
        <row r="9">
          <cell r="A9">
            <v>1.05</v>
          </cell>
        </row>
        <row r="10">
          <cell r="A10">
            <v>1.1025</v>
          </cell>
        </row>
        <row r="11">
          <cell r="A11">
            <v>1.1576250000000001</v>
          </cell>
        </row>
        <row r="12">
          <cell r="A12">
            <v>1.2155062500000002</v>
          </cell>
        </row>
      </sheetData>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Staff Costs"/>
      <sheetName val="Budget LTSH"/>
      <sheetName val="Range Page"/>
      <sheetName val="Detailed Budget"/>
    </sheetNames>
    <sheetDataSet>
      <sheetData sheetId="0"/>
      <sheetData sheetId="1">
        <row r="40">
          <cell r="E40">
            <v>8040</v>
          </cell>
          <cell r="K40">
            <v>67009.8</v>
          </cell>
        </row>
        <row r="61">
          <cell r="E61">
            <v>0</v>
          </cell>
          <cell r="K61">
            <v>0</v>
          </cell>
        </row>
        <row r="62">
          <cell r="E62">
            <v>17820</v>
          </cell>
          <cell r="K62">
            <v>17160</v>
          </cell>
        </row>
        <row r="83">
          <cell r="E83">
            <v>0</v>
          </cell>
        </row>
        <row r="84">
          <cell r="E84">
            <v>101040</v>
          </cell>
        </row>
      </sheetData>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sheetName val="Deisel"/>
      <sheetName val="Petrol"/>
      <sheetName val="Useage Summary"/>
      <sheetName val="Financial Summary"/>
      <sheetName val="Cost and Allocation Summary"/>
      <sheetName val="73502 JEs"/>
      <sheetName val="Validation"/>
      <sheetName val="73502 JE Upload"/>
      <sheetName val="73503 JEs"/>
      <sheetName val="73503 JEs Upload"/>
      <sheetName val="76145 JEs"/>
      <sheetName val="73502 Detail"/>
      <sheetName val="Fuel Cost"/>
      <sheetName val="Sheet1"/>
      <sheetName val="Sheet2"/>
    </sheetNames>
    <sheetDataSet>
      <sheetData sheetId="0">
        <row r="3">
          <cell r="A3" t="str">
            <v>Yida Compound</v>
          </cell>
        </row>
        <row r="4">
          <cell r="A4" t="str">
            <v>Yida Nutrition</v>
          </cell>
        </row>
        <row r="5">
          <cell r="A5" t="str">
            <v>Yida Ministry</v>
          </cell>
        </row>
        <row r="6">
          <cell r="A6" t="str">
            <v>WFP Yida</v>
          </cell>
        </row>
        <row r="7">
          <cell r="A7" t="str">
            <v>Yida WASH</v>
          </cell>
        </row>
        <row r="8">
          <cell r="A8" t="str">
            <v>Yida WASH Drill</v>
          </cell>
        </row>
        <row r="9">
          <cell r="A9" t="str">
            <v>Ajuong Nutrition</v>
          </cell>
        </row>
      </sheetData>
      <sheetData sheetId="1">
        <row r="5">
          <cell r="C5">
            <v>80</v>
          </cell>
        </row>
      </sheetData>
      <sheetData sheetId="2">
        <row r="5">
          <cell r="C5">
            <v>20</v>
          </cell>
        </row>
      </sheetData>
      <sheetData sheetId="3">
        <row r="9">
          <cell r="C9">
            <v>1.85</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Programs"/>
      <sheetName val="Validation"/>
    </sheetNames>
    <sheetDataSet>
      <sheetData sheetId="0">
        <row r="2">
          <cell r="D2">
            <v>1000</v>
          </cell>
          <cell r="G2">
            <v>41700</v>
          </cell>
        </row>
      </sheetData>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view="pageBreakPreview" zoomScale="80" zoomScaleNormal="70" zoomScaleSheetLayoutView="80" workbookViewId="0">
      <selection activeCell="M10" sqref="M10"/>
    </sheetView>
  </sheetViews>
  <sheetFormatPr defaultColWidth="11.44140625" defaultRowHeight="14.4"/>
  <cols>
    <col min="1" max="1" width="6.44140625" style="6" customWidth="1"/>
    <col min="2" max="2" width="9.109375" style="6" customWidth="1"/>
    <col min="3" max="3" width="14.88671875" style="6" customWidth="1"/>
    <col min="4" max="4" width="19.44140625" style="6" bestFit="1" customWidth="1"/>
    <col min="5" max="5" width="43.5546875" style="6" customWidth="1"/>
    <col min="6" max="6" width="13.109375" style="6" customWidth="1"/>
    <col min="7" max="7" width="15.44140625" style="6" customWidth="1"/>
    <col min="8" max="9" width="12.6640625" style="6" customWidth="1"/>
    <col min="10" max="10" width="11.5546875" style="6" customWidth="1"/>
    <col min="11" max="11" width="12.33203125" style="17" customWidth="1"/>
    <col min="12" max="12" width="13.44140625" style="17" bestFit="1" customWidth="1"/>
    <col min="13" max="13" width="11.44140625" style="6" customWidth="1"/>
    <col min="14" max="14" width="44" style="6" customWidth="1"/>
    <col min="15" max="16384" width="11.44140625" style="6"/>
  </cols>
  <sheetData>
    <row r="1" spans="1:14">
      <c r="A1" s="1"/>
      <c r="B1" s="1"/>
      <c r="C1" s="1"/>
      <c r="D1" s="1"/>
      <c r="E1" s="1"/>
      <c r="F1" s="2"/>
      <c r="G1" s="1"/>
      <c r="H1" s="1"/>
      <c r="I1" s="3"/>
      <c r="J1" s="3"/>
      <c r="K1" s="1"/>
      <c r="L1" s="4"/>
      <c r="M1" s="5"/>
      <c r="N1" s="5"/>
    </row>
    <row r="2" spans="1:14">
      <c r="A2" s="1"/>
      <c r="B2" s="1"/>
      <c r="C2" s="1"/>
      <c r="D2" s="1"/>
      <c r="E2" s="1"/>
      <c r="F2" s="2"/>
      <c r="G2" s="1"/>
      <c r="H2" s="1"/>
      <c r="I2" s="3"/>
      <c r="J2" s="3"/>
      <c r="K2" s="1"/>
      <c r="L2" s="7"/>
      <c r="M2" s="7"/>
      <c r="N2" s="7"/>
    </row>
    <row r="3" spans="1:14" ht="15.6">
      <c r="A3" s="1"/>
      <c r="B3" s="1"/>
      <c r="C3" s="1"/>
      <c r="D3" s="1"/>
      <c r="E3" s="1"/>
      <c r="F3" s="2"/>
      <c r="G3" s="8"/>
      <c r="H3" s="9"/>
      <c r="I3" s="1"/>
      <c r="J3" s="1"/>
      <c r="K3" s="10" t="s">
        <v>0</v>
      </c>
      <c r="L3" s="306" t="s">
        <v>476</v>
      </c>
      <c r="M3" s="307"/>
    </row>
    <row r="4" spans="1:14">
      <c r="A4" s="1"/>
      <c r="B4" s="1"/>
      <c r="C4" s="1"/>
      <c r="D4" s="1"/>
      <c r="E4" s="1"/>
      <c r="F4" s="1"/>
      <c r="G4" s="1"/>
      <c r="H4" s="9"/>
      <c r="I4" s="1"/>
      <c r="J4" s="1"/>
      <c r="K4" s="1"/>
      <c r="L4" s="7"/>
      <c r="M4" s="7"/>
      <c r="N4" s="7"/>
    </row>
    <row r="5" spans="1:14" ht="18.75" customHeight="1">
      <c r="A5" s="308" t="s">
        <v>1</v>
      </c>
      <c r="B5" s="308"/>
      <c r="C5" s="308"/>
      <c r="D5" s="308"/>
      <c r="E5" s="308"/>
      <c r="F5" s="308"/>
      <c r="G5" s="308"/>
      <c r="H5" s="308"/>
      <c r="I5" s="308"/>
      <c r="J5" s="308"/>
      <c r="K5" s="308"/>
      <c r="L5" s="308"/>
      <c r="M5" s="308"/>
      <c r="N5" s="308"/>
    </row>
    <row r="6" spans="1:14" ht="10.5" customHeight="1" thickBot="1">
      <c r="A6" s="11"/>
      <c r="B6" s="11"/>
      <c r="C6" s="11"/>
      <c r="D6" s="11"/>
      <c r="E6" s="11"/>
      <c r="F6" s="11"/>
      <c r="G6" s="11"/>
      <c r="H6" s="11"/>
      <c r="I6" s="11"/>
      <c r="J6" s="11"/>
      <c r="K6" s="11"/>
      <c r="L6" s="11"/>
      <c r="M6" s="11"/>
      <c r="N6" s="11"/>
    </row>
    <row r="7" spans="1:14" ht="16.8" thickBot="1">
      <c r="A7" s="11"/>
      <c r="B7" s="12"/>
      <c r="C7" s="12"/>
      <c r="D7" s="13"/>
      <c r="E7" s="14"/>
      <c r="H7" s="15" t="s">
        <v>2</v>
      </c>
      <c r="I7" s="16" t="s">
        <v>431</v>
      </c>
    </row>
    <row r="8" spans="1:14" ht="7.5" customHeight="1" thickBot="1">
      <c r="A8" s="18"/>
      <c r="B8" s="19"/>
      <c r="C8" s="19"/>
      <c r="D8" s="19"/>
      <c r="E8" s="14"/>
      <c r="F8" s="20"/>
      <c r="G8" s="20"/>
      <c r="H8" s="20"/>
      <c r="I8" s="20"/>
      <c r="J8" s="20"/>
      <c r="K8" s="21"/>
      <c r="L8" s="21"/>
      <c r="M8" s="22"/>
      <c r="N8" s="22"/>
    </row>
    <row r="9" spans="1:14" s="23" customFormat="1">
      <c r="A9" s="309" t="s">
        <v>3</v>
      </c>
      <c r="B9" s="310"/>
      <c r="C9" s="310"/>
      <c r="D9" s="134" t="s">
        <v>4</v>
      </c>
      <c r="E9" s="14"/>
      <c r="F9" s="309" t="s">
        <v>5</v>
      </c>
      <c r="G9" s="311"/>
      <c r="H9" s="309" t="s">
        <v>6</v>
      </c>
      <c r="I9" s="311"/>
      <c r="J9" s="309" t="s">
        <v>7</v>
      </c>
      <c r="K9" s="311"/>
    </row>
    <row r="10" spans="1:14" s="23" customFormat="1">
      <c r="A10" s="298" t="s">
        <v>465</v>
      </c>
      <c r="B10" s="299"/>
      <c r="C10" s="300"/>
      <c r="D10" s="24"/>
      <c r="E10" s="14"/>
      <c r="F10" s="301">
        <v>42776</v>
      </c>
      <c r="G10" s="302"/>
      <c r="H10" s="301">
        <v>42802</v>
      </c>
      <c r="I10" s="302"/>
      <c r="J10" s="303" t="s">
        <v>466</v>
      </c>
      <c r="K10" s="304"/>
    </row>
    <row r="11" spans="1:14">
      <c r="A11" s="305" t="s">
        <v>125</v>
      </c>
      <c r="B11" s="305"/>
      <c r="C11" s="305"/>
      <c r="D11" s="305"/>
      <c r="E11" s="305"/>
      <c r="F11" s="305"/>
      <c r="G11" s="305"/>
      <c r="H11" s="305"/>
      <c r="I11" s="305"/>
      <c r="J11" s="305"/>
      <c r="K11" s="305"/>
      <c r="L11" s="305"/>
      <c r="M11" s="305"/>
      <c r="N11" s="305"/>
    </row>
    <row r="12" spans="1:14" ht="49.5" customHeight="1">
      <c r="A12" s="135" t="s">
        <v>8</v>
      </c>
      <c r="B12" s="135" t="s">
        <v>9</v>
      </c>
      <c r="C12" s="135" t="s">
        <v>10</v>
      </c>
      <c r="D12" s="135" t="s">
        <v>11</v>
      </c>
      <c r="E12" s="136" t="s">
        <v>12</v>
      </c>
      <c r="F12" s="137" t="s">
        <v>129</v>
      </c>
      <c r="G12" s="137" t="s">
        <v>130</v>
      </c>
      <c r="H12" s="138" t="s">
        <v>13</v>
      </c>
      <c r="I12" s="138" t="s">
        <v>14</v>
      </c>
      <c r="J12" s="139" t="s">
        <v>108</v>
      </c>
      <c r="K12" s="138" t="s">
        <v>109</v>
      </c>
      <c r="L12" s="139" t="s">
        <v>15</v>
      </c>
      <c r="M12" s="138" t="s">
        <v>111</v>
      </c>
      <c r="N12" s="139" t="s">
        <v>84</v>
      </c>
    </row>
    <row r="13" spans="1:14">
      <c r="A13" s="282">
        <v>1</v>
      </c>
      <c r="B13" s="225">
        <v>1</v>
      </c>
      <c r="C13" s="225" t="s">
        <v>456</v>
      </c>
      <c r="D13" s="291">
        <v>165.6</v>
      </c>
      <c r="E13" s="286" t="s">
        <v>461</v>
      </c>
      <c r="F13" s="225">
        <v>0</v>
      </c>
      <c r="G13" s="225">
        <f>B13*F13</f>
        <v>0</v>
      </c>
      <c r="H13" s="225"/>
      <c r="I13" s="225"/>
      <c r="J13" s="225"/>
      <c r="K13" s="225">
        <v>762350</v>
      </c>
      <c r="L13" s="225" t="s">
        <v>432</v>
      </c>
      <c r="M13" s="225"/>
      <c r="N13" s="296" t="s">
        <v>464</v>
      </c>
    </row>
    <row r="14" spans="1:14">
      <c r="A14" s="25">
        <v>2</v>
      </c>
      <c r="B14" s="225">
        <v>1</v>
      </c>
      <c r="C14" s="225" t="s">
        <v>456</v>
      </c>
      <c r="D14" s="292">
        <v>175.2</v>
      </c>
      <c r="E14" s="289" t="s">
        <v>462</v>
      </c>
      <c r="F14" s="285"/>
      <c r="G14" s="225"/>
      <c r="H14" s="225"/>
      <c r="I14" s="225"/>
      <c r="J14" s="225"/>
      <c r="K14" s="225">
        <v>762350</v>
      </c>
      <c r="L14" s="225" t="s">
        <v>432</v>
      </c>
      <c r="M14" s="225"/>
      <c r="N14" s="297"/>
    </row>
    <row r="15" spans="1:14">
      <c r="A15" s="25">
        <v>3</v>
      </c>
      <c r="B15" s="225"/>
      <c r="C15" s="225"/>
      <c r="D15" s="284"/>
      <c r="E15" s="288" t="s">
        <v>463</v>
      </c>
      <c r="F15" s="285"/>
      <c r="G15" s="225"/>
      <c r="H15" s="225"/>
      <c r="I15" s="225"/>
      <c r="J15" s="225"/>
      <c r="K15" s="225"/>
      <c r="L15" s="225"/>
      <c r="M15" s="225"/>
      <c r="N15" s="297"/>
    </row>
    <row r="16" spans="1:14">
      <c r="A16" s="25">
        <v>4</v>
      </c>
      <c r="B16" s="225"/>
      <c r="C16" s="225"/>
      <c r="D16" s="284"/>
      <c r="E16" s="288"/>
      <c r="F16" s="285"/>
      <c r="G16" s="225"/>
      <c r="H16" s="225"/>
      <c r="I16" s="225"/>
      <c r="J16" s="225"/>
      <c r="K16" s="225"/>
      <c r="L16" s="225"/>
      <c r="M16" s="225"/>
    </row>
    <row r="17" spans="1:14" ht="26.4">
      <c r="A17" s="25">
        <v>5</v>
      </c>
      <c r="B17" s="225"/>
      <c r="C17" s="225"/>
      <c r="D17" s="284"/>
      <c r="E17" s="290" t="s">
        <v>460</v>
      </c>
      <c r="F17" s="285"/>
      <c r="G17" s="225"/>
      <c r="H17" s="225"/>
      <c r="I17" s="225"/>
      <c r="J17" s="225"/>
      <c r="K17" s="225"/>
      <c r="L17" s="225"/>
      <c r="M17" s="225"/>
    </row>
    <row r="18" spans="1:14" s="29" customFormat="1" ht="13.8">
      <c r="A18" s="25">
        <v>6</v>
      </c>
      <c r="B18" s="225"/>
      <c r="C18" s="225"/>
      <c r="D18" s="284"/>
      <c r="E18" s="290" t="s">
        <v>467</v>
      </c>
      <c r="F18" s="285"/>
      <c r="G18" s="225"/>
      <c r="H18" s="225"/>
      <c r="I18" s="225"/>
      <c r="J18" s="225"/>
      <c r="K18" s="225"/>
      <c r="L18" s="225"/>
      <c r="M18" s="225"/>
      <c r="N18" s="225"/>
    </row>
    <row r="19" spans="1:14" s="29" customFormat="1" ht="26.4">
      <c r="A19" s="25">
        <v>7</v>
      </c>
      <c r="B19" s="225"/>
      <c r="C19" s="225"/>
      <c r="D19" s="284"/>
      <c r="E19" s="290" t="s">
        <v>457</v>
      </c>
      <c r="F19" s="285"/>
      <c r="G19" s="225"/>
      <c r="H19" s="225"/>
      <c r="I19" s="225"/>
      <c r="J19" s="225"/>
      <c r="K19" s="225"/>
      <c r="L19" s="225"/>
      <c r="M19" s="225"/>
      <c r="N19" s="225"/>
    </row>
    <row r="20" spans="1:14">
      <c r="A20" s="25">
        <v>8</v>
      </c>
      <c r="B20" s="225"/>
      <c r="C20" s="225"/>
      <c r="D20" s="284"/>
      <c r="E20" s="288" t="s">
        <v>474</v>
      </c>
      <c r="F20" s="285"/>
      <c r="G20" s="225"/>
      <c r="H20" s="225"/>
      <c r="I20" s="225"/>
      <c r="J20" s="225"/>
      <c r="K20" s="225"/>
      <c r="L20" s="225"/>
      <c r="M20" s="225"/>
      <c r="N20" s="225"/>
    </row>
    <row r="21" spans="1:14">
      <c r="A21" s="25">
        <v>9</v>
      </c>
      <c r="B21" s="225"/>
      <c r="C21" s="225"/>
      <c r="D21" s="225"/>
      <c r="E21" s="288" t="s">
        <v>458</v>
      </c>
      <c r="F21" s="225"/>
      <c r="G21" s="225"/>
      <c r="H21" s="225"/>
      <c r="I21" s="225"/>
      <c r="J21" s="225"/>
      <c r="K21" s="225"/>
      <c r="L21" s="225"/>
      <c r="M21" s="225"/>
      <c r="N21" s="225"/>
    </row>
    <row r="22" spans="1:14">
      <c r="A22" s="25">
        <v>10</v>
      </c>
      <c r="B22" s="225"/>
      <c r="C22" s="225"/>
      <c r="D22" s="225"/>
      <c r="E22" s="289" t="s">
        <v>459</v>
      </c>
      <c r="F22" s="225"/>
      <c r="G22" s="225"/>
      <c r="H22" s="225"/>
      <c r="I22" s="225"/>
      <c r="J22" s="225"/>
      <c r="K22" s="225"/>
      <c r="L22" s="225"/>
      <c r="M22" s="225"/>
      <c r="N22" s="225"/>
    </row>
    <row r="23" spans="1:14">
      <c r="A23" s="25">
        <v>11</v>
      </c>
      <c r="B23" s="225"/>
      <c r="C23" s="225"/>
      <c r="D23" s="225"/>
      <c r="E23" s="6" t="s">
        <v>468</v>
      </c>
      <c r="F23" s="225"/>
      <c r="G23" s="225"/>
      <c r="H23" s="225"/>
      <c r="I23" s="225"/>
      <c r="J23" s="225"/>
      <c r="K23" s="225"/>
      <c r="L23" s="225"/>
      <c r="M23" s="225"/>
      <c r="N23" s="225"/>
    </row>
    <row r="24" spans="1:14">
      <c r="A24" s="25">
        <v>12</v>
      </c>
      <c r="B24" s="225"/>
      <c r="C24" s="225"/>
      <c r="D24" s="225"/>
      <c r="E24" s="287" t="s">
        <v>470</v>
      </c>
      <c r="F24" s="225"/>
      <c r="G24" s="225"/>
      <c r="H24" s="225"/>
      <c r="I24" s="225"/>
      <c r="J24" s="225"/>
      <c r="K24" s="225"/>
      <c r="L24" s="225"/>
      <c r="M24" s="225"/>
      <c r="N24" s="225"/>
    </row>
    <row r="25" spans="1:14">
      <c r="A25" s="25">
        <v>13</v>
      </c>
      <c r="B25" s="225"/>
      <c r="C25" s="225"/>
      <c r="D25" s="225"/>
      <c r="E25" s="283" t="s">
        <v>471</v>
      </c>
      <c r="F25" s="225"/>
      <c r="G25" s="225"/>
      <c r="H25" s="225"/>
      <c r="I25" s="225"/>
      <c r="J25" s="225"/>
      <c r="K25" s="225"/>
      <c r="L25" s="225"/>
      <c r="M25" s="225"/>
      <c r="N25" s="225"/>
    </row>
    <row r="26" spans="1:14">
      <c r="A26" s="25">
        <v>14</v>
      </c>
      <c r="B26" s="225"/>
      <c r="C26" s="225"/>
      <c r="D26" s="225"/>
      <c r="E26" s="6" t="s">
        <v>469</v>
      </c>
      <c r="F26" s="225"/>
      <c r="G26" s="225"/>
      <c r="H26" s="225"/>
      <c r="I26" s="225"/>
      <c r="J26" s="225"/>
      <c r="K26" s="225"/>
      <c r="L26" s="225"/>
      <c r="M26" s="225"/>
      <c r="N26" s="225"/>
    </row>
    <row r="27" spans="1:14">
      <c r="A27" s="25">
        <v>15</v>
      </c>
      <c r="B27" s="225"/>
      <c r="C27" s="225"/>
      <c r="D27" s="225"/>
      <c r="E27" s="283" t="s">
        <v>472</v>
      </c>
      <c r="F27" s="225"/>
      <c r="G27" s="225"/>
      <c r="H27" s="225"/>
      <c r="I27" s="225"/>
      <c r="J27" s="225"/>
      <c r="K27" s="225"/>
      <c r="L27" s="225"/>
      <c r="M27" s="225"/>
      <c r="N27" s="225"/>
    </row>
    <row r="28" spans="1:14">
      <c r="A28" s="25">
        <v>16</v>
      </c>
      <c r="B28" s="225"/>
      <c r="C28" s="225"/>
      <c r="D28" s="225"/>
      <c r="E28" s="283" t="s">
        <v>473</v>
      </c>
      <c r="F28" s="225"/>
      <c r="G28" s="225"/>
      <c r="H28" s="225"/>
      <c r="I28" s="225"/>
      <c r="J28" s="225"/>
      <c r="K28" s="225"/>
      <c r="L28" s="225"/>
      <c r="M28" s="225"/>
      <c r="N28" s="225"/>
    </row>
    <row r="29" spans="1:14">
      <c r="A29" s="25">
        <v>17</v>
      </c>
      <c r="B29" s="225"/>
      <c r="C29" s="225"/>
      <c r="D29" s="225"/>
      <c r="E29" s="283" t="s">
        <v>475</v>
      </c>
      <c r="F29" s="225"/>
      <c r="G29" s="225"/>
      <c r="H29" s="225"/>
      <c r="I29" s="225"/>
      <c r="J29" s="225"/>
      <c r="K29" s="225"/>
      <c r="L29" s="225"/>
      <c r="M29" s="225"/>
      <c r="N29" s="225"/>
    </row>
    <row r="30" spans="1:14">
      <c r="A30" s="25">
        <v>18</v>
      </c>
      <c r="B30" s="225"/>
      <c r="C30" s="225"/>
      <c r="D30" s="225"/>
      <c r="E30" s="225"/>
      <c r="F30" s="225"/>
      <c r="G30" s="225"/>
      <c r="H30" s="225"/>
      <c r="I30" s="225"/>
      <c r="J30" s="225"/>
      <c r="K30" s="225"/>
      <c r="L30" s="225"/>
      <c r="M30" s="225"/>
      <c r="N30" s="225"/>
    </row>
    <row r="31" spans="1:14">
      <c r="A31" s="25">
        <v>19</v>
      </c>
      <c r="B31" s="225"/>
      <c r="C31" s="225"/>
      <c r="D31" s="225"/>
      <c r="E31" s="225"/>
      <c r="F31" s="225"/>
      <c r="G31" s="225"/>
      <c r="H31" s="225"/>
      <c r="I31" s="225"/>
      <c r="J31" s="225"/>
      <c r="K31" s="225"/>
      <c r="L31" s="225"/>
      <c r="M31" s="225"/>
      <c r="N31" s="225"/>
    </row>
    <row r="32" spans="1:14">
      <c r="A32" s="25">
        <v>20</v>
      </c>
      <c r="B32" s="225"/>
      <c r="C32" s="225"/>
      <c r="D32" s="225"/>
      <c r="E32" s="225"/>
      <c r="F32" s="225"/>
      <c r="G32" s="225"/>
      <c r="H32" s="225"/>
      <c r="I32" s="225"/>
      <c r="J32" s="225"/>
      <c r="K32" s="225"/>
      <c r="L32" s="225"/>
      <c r="M32" s="225"/>
      <c r="N32" s="225"/>
    </row>
    <row r="33" spans="1:14">
      <c r="A33" s="25">
        <v>21</v>
      </c>
      <c r="B33" s="225"/>
      <c r="C33" s="225"/>
      <c r="D33" s="225"/>
      <c r="E33" s="225"/>
      <c r="F33" s="225"/>
      <c r="G33" s="225"/>
      <c r="H33" s="225"/>
      <c r="I33" s="225"/>
      <c r="J33" s="225"/>
      <c r="K33" s="225"/>
      <c r="L33" s="225"/>
      <c r="M33" s="225"/>
      <c r="N33" s="225"/>
    </row>
    <row r="34" spans="1:14">
      <c r="A34" s="25">
        <v>22</v>
      </c>
      <c r="B34" s="225"/>
      <c r="C34" s="225"/>
      <c r="D34" s="225"/>
      <c r="E34" s="225"/>
      <c r="F34" s="225"/>
      <c r="G34" s="225"/>
      <c r="H34" s="225"/>
      <c r="I34" s="225"/>
      <c r="J34" s="225"/>
      <c r="K34" s="225"/>
      <c r="L34" s="225"/>
      <c r="M34" s="225"/>
      <c r="N34" s="225"/>
    </row>
    <row r="35" spans="1:14">
      <c r="A35" s="25">
        <v>23</v>
      </c>
      <c r="B35" s="225"/>
      <c r="C35" s="225"/>
      <c r="D35" s="225"/>
      <c r="E35" s="225"/>
      <c r="F35" s="225"/>
      <c r="G35" s="225"/>
      <c r="H35" s="225"/>
      <c r="I35" s="225"/>
      <c r="J35" s="225"/>
      <c r="K35" s="225"/>
      <c r="L35" s="225"/>
      <c r="M35" s="225"/>
      <c r="N35" s="225"/>
    </row>
    <row r="36" spans="1:14">
      <c r="A36" s="25">
        <v>24</v>
      </c>
      <c r="B36" s="225"/>
      <c r="C36" s="225"/>
      <c r="D36" s="225"/>
      <c r="E36" s="225"/>
      <c r="F36" s="225"/>
      <c r="G36" s="225"/>
      <c r="H36" s="225"/>
      <c r="I36" s="225"/>
      <c r="J36" s="225"/>
      <c r="K36" s="225"/>
      <c r="L36" s="225"/>
      <c r="M36" s="225"/>
      <c r="N36" s="225"/>
    </row>
    <row r="37" spans="1:14">
      <c r="A37" s="25">
        <v>25</v>
      </c>
      <c r="B37" s="225"/>
      <c r="C37" s="225"/>
      <c r="D37" s="225"/>
      <c r="E37" s="225"/>
      <c r="F37" s="225"/>
      <c r="G37" s="225"/>
      <c r="H37" s="225"/>
      <c r="I37" s="225"/>
      <c r="J37" s="225"/>
      <c r="K37" s="225"/>
      <c r="L37" s="225"/>
      <c r="M37" s="225"/>
      <c r="N37" s="225"/>
    </row>
    <row r="38" spans="1:14">
      <c r="A38" s="25">
        <v>26</v>
      </c>
      <c r="B38" s="225"/>
      <c r="C38" s="225"/>
      <c r="D38" s="225"/>
      <c r="E38" s="225"/>
      <c r="F38" s="225"/>
      <c r="G38" s="225"/>
      <c r="H38" s="225"/>
      <c r="I38" s="225"/>
      <c r="J38" s="225"/>
      <c r="K38" s="225"/>
      <c r="L38" s="225"/>
      <c r="M38" s="225"/>
      <c r="N38" s="225"/>
    </row>
    <row r="39" spans="1:14">
      <c r="A39" s="25">
        <v>27</v>
      </c>
      <c r="B39" s="225"/>
      <c r="C39" s="225"/>
      <c r="D39" s="225"/>
      <c r="E39" s="225"/>
      <c r="F39" s="225"/>
      <c r="G39" s="225"/>
      <c r="H39" s="225"/>
      <c r="I39" s="225"/>
      <c r="J39" s="225"/>
      <c r="K39" s="225"/>
      <c r="L39" s="225"/>
      <c r="M39" s="225"/>
      <c r="N39" s="225"/>
    </row>
    <row r="40" spans="1:14">
      <c r="A40" s="25">
        <v>28</v>
      </c>
      <c r="B40" s="225"/>
      <c r="C40" s="225"/>
      <c r="D40" s="225"/>
      <c r="E40" s="225"/>
      <c r="F40" s="225"/>
      <c r="G40" s="225"/>
      <c r="H40" s="225"/>
      <c r="I40" s="225"/>
      <c r="J40" s="225"/>
      <c r="K40" s="225"/>
      <c r="L40" s="225"/>
      <c r="M40" s="225"/>
      <c r="N40" s="225"/>
    </row>
    <row r="41" spans="1:14">
      <c r="A41" s="25">
        <v>29</v>
      </c>
      <c r="B41" s="225"/>
      <c r="C41" s="225"/>
      <c r="D41" s="225"/>
      <c r="E41" s="225"/>
      <c r="F41" s="225"/>
      <c r="G41" s="225"/>
      <c r="H41" s="225"/>
      <c r="I41" s="225"/>
      <c r="J41" s="225"/>
      <c r="K41" s="225"/>
      <c r="L41" s="225"/>
      <c r="M41" s="225"/>
      <c r="N41" s="225"/>
    </row>
    <row r="42" spans="1:14">
      <c r="A42" s="25">
        <v>30</v>
      </c>
      <c r="B42" s="225"/>
      <c r="C42" s="225"/>
      <c r="D42" s="225"/>
      <c r="E42" s="225"/>
      <c r="F42" s="225"/>
      <c r="G42" s="225"/>
      <c r="H42" s="225"/>
      <c r="I42" s="225"/>
      <c r="J42" s="225"/>
      <c r="K42" s="225"/>
      <c r="L42" s="225"/>
      <c r="M42" s="225"/>
      <c r="N42" s="225"/>
    </row>
    <row r="43" spans="1:14">
      <c r="A43" s="30"/>
      <c r="B43" s="31"/>
      <c r="C43" s="31"/>
      <c r="D43" s="31"/>
      <c r="E43" s="31"/>
      <c r="F43" s="32" t="s">
        <v>17</v>
      </c>
      <c r="G43" s="140">
        <f>SUM(G13:G42)</f>
        <v>0</v>
      </c>
      <c r="H43" s="33"/>
      <c r="I43" s="33"/>
      <c r="J43" s="34"/>
      <c r="K43" s="21"/>
      <c r="L43" s="35"/>
    </row>
    <row r="44" spans="1:14">
      <c r="A44" s="36"/>
      <c r="B44" s="36"/>
      <c r="C44" s="36"/>
      <c r="D44" s="36"/>
      <c r="E44" s="36"/>
      <c r="F44" s="32" t="s">
        <v>18</v>
      </c>
      <c r="G44" s="32" t="s">
        <v>131</v>
      </c>
      <c r="H44" s="37"/>
      <c r="I44" s="37"/>
      <c r="J44" s="38"/>
      <c r="K44" s="38"/>
      <c r="L44" s="39"/>
      <c r="M44" s="39"/>
      <c r="N44" s="39"/>
    </row>
    <row r="45" spans="1:14">
      <c r="A45" s="33"/>
      <c r="B45" s="33"/>
      <c r="C45" s="312"/>
      <c r="D45" s="312"/>
      <c r="E45" s="40"/>
      <c r="G45" s="37"/>
      <c r="H45" s="41"/>
      <c r="I45" s="42"/>
      <c r="K45" s="6"/>
      <c r="L45" s="43"/>
      <c r="M45" s="44"/>
      <c r="N45" s="44"/>
    </row>
    <row r="46" spans="1:14">
      <c r="A46" s="33"/>
      <c r="B46" s="33"/>
      <c r="C46" s="319"/>
      <c r="D46" s="319"/>
      <c r="E46" s="226"/>
      <c r="G46" s="41"/>
      <c r="H46" s="33"/>
      <c r="J46" s="313"/>
      <c r="K46" s="314"/>
      <c r="L46" s="314"/>
      <c r="M46" s="315"/>
      <c r="N46" s="316"/>
    </row>
    <row r="47" spans="1:14">
      <c r="A47" s="33"/>
      <c r="B47" s="33"/>
      <c r="C47" s="320" t="s">
        <v>85</v>
      </c>
      <c r="D47" s="320"/>
      <c r="E47" s="164" t="s">
        <v>19</v>
      </c>
      <c r="F47" s="33"/>
      <c r="G47" s="33"/>
      <c r="H47" s="33"/>
      <c r="I47" s="33"/>
      <c r="J47" s="320" t="s">
        <v>86</v>
      </c>
      <c r="K47" s="320"/>
      <c r="L47" s="320"/>
      <c r="M47" s="320"/>
      <c r="N47" s="46" t="s">
        <v>19</v>
      </c>
    </row>
    <row r="48" spans="1:14">
      <c r="A48" s="33"/>
      <c r="B48" s="33"/>
      <c r="C48" s="317" t="s">
        <v>87</v>
      </c>
      <c r="D48" s="318"/>
      <c r="E48" s="33"/>
      <c r="F48" s="33"/>
      <c r="G48" s="33"/>
      <c r="J48" s="317" t="s">
        <v>88</v>
      </c>
      <c r="K48" s="318"/>
      <c r="L48" s="318"/>
      <c r="M48" s="318"/>
      <c r="N48" s="39"/>
    </row>
    <row r="49" spans="1:14">
      <c r="H49" s="47"/>
      <c r="I49" s="47"/>
    </row>
    <row r="50" spans="1:14">
      <c r="A50" s="48"/>
      <c r="B50" s="47"/>
      <c r="C50" s="47"/>
      <c r="D50" s="47"/>
      <c r="E50" s="47"/>
      <c r="F50" s="47"/>
      <c r="G50" s="47"/>
      <c r="J50" s="47"/>
      <c r="K50" s="49"/>
      <c r="L50" s="49"/>
      <c r="M50" s="50"/>
      <c r="N50" s="50"/>
    </row>
  </sheetData>
  <mergeCells count="20">
    <mergeCell ref="C45:D45"/>
    <mergeCell ref="J46:L46"/>
    <mergeCell ref="M46:N46"/>
    <mergeCell ref="C48:D48"/>
    <mergeCell ref="J48:M48"/>
    <mergeCell ref="C46:D46"/>
    <mergeCell ref="C47:D47"/>
    <mergeCell ref="J47:M47"/>
    <mergeCell ref="L3:M3"/>
    <mergeCell ref="A5:N5"/>
    <mergeCell ref="A9:C9"/>
    <mergeCell ref="F9:G9"/>
    <mergeCell ref="H9:I9"/>
    <mergeCell ref="J9:K9"/>
    <mergeCell ref="N13:N15"/>
    <mergeCell ref="A10:C10"/>
    <mergeCell ref="F10:G10"/>
    <mergeCell ref="H10:I10"/>
    <mergeCell ref="J10:K10"/>
    <mergeCell ref="A11:N11"/>
  </mergeCells>
  <conditionalFormatting sqref="I7">
    <cfRule type="cellIs" dxfId="1" priority="1" stopIfTrue="1" operator="equal">
      <formula>"YES"</formula>
    </cfRule>
  </conditionalFormatting>
  <printOptions horizontalCentered="1"/>
  <pageMargins left="0.25" right="0.25" top="0.75" bottom="0.75" header="0.3" footer="0.3"/>
  <pageSetup scale="56" fitToHeight="0" orientation="landscape" r:id="rId1"/>
  <headerFooter alignWithMargins="0">
    <oddFooter>&amp;RPage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tabSelected="1" zoomScaleNormal="100" zoomScaleSheetLayoutView="80" workbookViewId="0">
      <selection activeCell="E3" sqref="E3"/>
    </sheetView>
  </sheetViews>
  <sheetFormatPr defaultColWidth="11.44140625" defaultRowHeight="14.4"/>
  <cols>
    <col min="1" max="1" width="6.44140625" style="6" customWidth="1"/>
    <col min="2" max="2" width="9.109375" style="6" customWidth="1"/>
    <col min="3" max="3" width="14.88671875" style="6" customWidth="1"/>
    <col min="4" max="4" width="17.44140625" style="6" customWidth="1"/>
    <col min="5" max="5" width="43.5546875" style="6" customWidth="1"/>
    <col min="6" max="6" width="13.109375" style="6" customWidth="1"/>
    <col min="7" max="7" width="15.44140625" style="6" customWidth="1"/>
    <col min="8" max="9" width="12.6640625" style="6" customWidth="1"/>
    <col min="10" max="10" width="10.44140625" style="6" customWidth="1"/>
    <col min="11" max="11" width="16.5546875" style="17" customWidth="1"/>
    <col min="12" max="12" width="11" style="17" customWidth="1"/>
    <col min="13" max="13" width="11.44140625" style="6" customWidth="1"/>
    <col min="14" max="14" width="11" style="6" customWidth="1"/>
    <col min="15" max="15" width="33.44140625" style="6" customWidth="1"/>
    <col min="16" max="16384" width="11.44140625" style="6"/>
  </cols>
  <sheetData>
    <row r="1" spans="1:15">
      <c r="A1" s="1"/>
      <c r="B1" s="1"/>
      <c r="C1" s="1"/>
      <c r="D1" s="1"/>
      <c r="E1" s="1"/>
      <c r="F1" s="2"/>
      <c r="G1" s="1"/>
      <c r="H1" s="1"/>
      <c r="I1" s="3"/>
      <c r="J1" s="3"/>
      <c r="K1" s="1"/>
      <c r="L1" s="4"/>
      <c r="M1" s="5"/>
      <c r="N1" s="5"/>
    </row>
    <row r="2" spans="1:15">
      <c r="A2" s="1"/>
      <c r="B2" s="1"/>
      <c r="C2" s="1"/>
      <c r="D2" s="1"/>
      <c r="E2" s="1"/>
      <c r="F2" s="2"/>
      <c r="G2" s="1"/>
      <c r="H2" s="1"/>
      <c r="I2" s="3"/>
      <c r="J2" s="3"/>
      <c r="K2" s="1"/>
      <c r="L2" s="7"/>
      <c r="M2" s="7"/>
      <c r="N2" s="7"/>
    </row>
    <row r="3" spans="1:15" ht="15.6">
      <c r="A3" s="1"/>
      <c r="B3" s="1"/>
      <c r="C3" s="1"/>
      <c r="D3" s="1"/>
      <c r="E3" s="1"/>
      <c r="F3" s="2"/>
      <c r="G3" s="8"/>
      <c r="H3" s="9"/>
      <c r="I3" s="10" t="s">
        <v>20</v>
      </c>
      <c r="J3" s="306" t="str">
        <f>IF(PR!L3="","",PR!L3)</f>
        <v>JBJB 40574</v>
      </c>
      <c r="K3" s="307"/>
    </row>
    <row r="4" spans="1:15">
      <c r="A4" s="1"/>
      <c r="B4" s="1"/>
      <c r="C4" s="1"/>
      <c r="D4" s="1"/>
      <c r="E4" s="1"/>
      <c r="F4" s="1"/>
      <c r="G4" s="1"/>
      <c r="H4" s="9"/>
      <c r="I4" s="1"/>
      <c r="J4" s="1"/>
      <c r="K4" s="1"/>
      <c r="L4" s="7"/>
      <c r="M4" s="7"/>
      <c r="N4" s="7"/>
    </row>
    <row r="5" spans="1:15" ht="18.75" customHeight="1">
      <c r="A5" s="308" t="s">
        <v>38</v>
      </c>
      <c r="B5" s="321"/>
      <c r="C5" s="321"/>
      <c r="D5" s="321"/>
      <c r="E5" s="321"/>
      <c r="F5" s="321"/>
      <c r="G5" s="321"/>
      <c r="H5" s="321"/>
      <c r="I5" s="321"/>
      <c r="J5" s="321"/>
      <c r="K5" s="321"/>
      <c r="L5" s="321"/>
      <c r="M5" s="321"/>
      <c r="N5" s="321"/>
      <c r="O5" s="163"/>
    </row>
    <row r="6" spans="1:15" ht="6" customHeight="1">
      <c r="A6" s="11"/>
      <c r="B6" s="11"/>
      <c r="C6" s="11"/>
      <c r="D6" s="11"/>
      <c r="E6" s="11"/>
      <c r="F6" s="11"/>
      <c r="G6" s="11"/>
      <c r="H6" s="11"/>
      <c r="I6" s="11"/>
      <c r="J6" s="11"/>
      <c r="K6" s="11"/>
      <c r="L6" s="11"/>
      <c r="M6" s="11"/>
      <c r="N6" s="11"/>
    </row>
    <row r="7" spans="1:15" ht="15.75" customHeight="1">
      <c r="A7" s="305" t="s">
        <v>125</v>
      </c>
      <c r="B7" s="305"/>
      <c r="C7" s="305"/>
      <c r="D7" s="305"/>
      <c r="E7" s="305"/>
      <c r="F7" s="305"/>
      <c r="G7" s="305"/>
      <c r="H7" s="305"/>
      <c r="I7" s="305"/>
      <c r="J7" s="305"/>
      <c r="K7" s="305"/>
      <c r="L7" s="305"/>
      <c r="M7" s="305"/>
      <c r="N7" s="305"/>
    </row>
    <row r="8" spans="1:15" ht="7.5" customHeight="1" thickBot="1">
      <c r="A8" s="18"/>
      <c r="B8" s="19"/>
      <c r="C8" s="19"/>
      <c r="D8" s="19"/>
      <c r="E8" s="14"/>
      <c r="F8" s="20"/>
      <c r="G8" s="20"/>
      <c r="H8" s="20"/>
      <c r="I8" s="20"/>
      <c r="J8" s="20"/>
      <c r="K8" s="21"/>
      <c r="L8" s="21"/>
      <c r="M8" s="22"/>
      <c r="N8" s="22"/>
    </row>
    <row r="9" spans="1:15" s="23" customFormat="1">
      <c r="A9" s="309" t="s">
        <v>3</v>
      </c>
      <c r="B9" s="310"/>
      <c r="C9" s="310"/>
      <c r="D9" s="134" t="s">
        <v>21</v>
      </c>
      <c r="E9" s="134" t="s">
        <v>33</v>
      </c>
      <c r="F9" s="309" t="s">
        <v>5</v>
      </c>
      <c r="G9" s="311"/>
      <c r="H9" s="309" t="s">
        <v>34</v>
      </c>
      <c r="I9" s="311"/>
      <c r="J9" s="309" t="s">
        <v>35</v>
      </c>
      <c r="K9" s="311"/>
    </row>
    <row r="10" spans="1:15" s="23" customFormat="1">
      <c r="A10" s="322" t="str">
        <f>IF(PR!A10="","",PR!A10)</f>
        <v>Generator Set</v>
      </c>
      <c r="B10" s="323"/>
      <c r="C10" s="324"/>
      <c r="D10" s="162" t="str">
        <f>IF(PR!D10="","",PR!D10)</f>
        <v/>
      </c>
      <c r="E10" s="24"/>
      <c r="F10" s="301">
        <f>IF(PR!F10="","",PR!F10)</f>
        <v>42776</v>
      </c>
      <c r="G10" s="302"/>
      <c r="H10" s="301">
        <f>IF(PR!H10="","",PR!H10)</f>
        <v>42802</v>
      </c>
      <c r="I10" s="302"/>
      <c r="J10" s="325" t="str">
        <f>IF(PR!J10="","",PR!J10)</f>
        <v>Juba</v>
      </c>
      <c r="K10" s="325"/>
    </row>
    <row r="11" spans="1:15" ht="6.75" customHeight="1">
      <c r="A11" s="326"/>
      <c r="B11" s="326"/>
      <c r="C11" s="326"/>
      <c r="D11" s="326"/>
      <c r="E11" s="326"/>
      <c r="F11" s="327"/>
      <c r="G11" s="327"/>
      <c r="H11" s="327"/>
      <c r="I11" s="327"/>
      <c r="J11" s="327"/>
      <c r="K11" s="327"/>
      <c r="L11" s="327"/>
      <c r="M11" s="327"/>
      <c r="N11" s="327"/>
    </row>
    <row r="12" spans="1:15" ht="49.5" customHeight="1">
      <c r="A12" s="135" t="s">
        <v>8</v>
      </c>
      <c r="B12" s="135" t="s">
        <v>9</v>
      </c>
      <c r="C12" s="135" t="s">
        <v>10</v>
      </c>
      <c r="D12" s="135" t="s">
        <v>11</v>
      </c>
      <c r="E12" s="294" t="s">
        <v>12</v>
      </c>
      <c r="F12" s="137" t="s">
        <v>127</v>
      </c>
      <c r="G12" s="137" t="s">
        <v>128</v>
      </c>
      <c r="H12" s="138" t="s">
        <v>22</v>
      </c>
      <c r="I12" s="138" t="s">
        <v>23</v>
      </c>
      <c r="J12" s="139" t="s">
        <v>30</v>
      </c>
      <c r="K12" s="328" t="s">
        <v>16</v>
      </c>
      <c r="L12" s="329"/>
      <c r="M12" s="329"/>
      <c r="N12" s="330"/>
    </row>
    <row r="13" spans="1:15" ht="14.4" customHeight="1">
      <c r="A13" s="25">
        <v>1</v>
      </c>
      <c r="B13" s="141">
        <f>IF(PR!B13="","",PR!B13)</f>
        <v>1</v>
      </c>
      <c r="C13" s="141" t="str">
        <f>IF(PR!C13="","",PR!C13)</f>
        <v>gen set</v>
      </c>
      <c r="D13" s="295">
        <f>IF(PR!D13="","",PR!D13)</f>
        <v>165.6</v>
      </c>
      <c r="E13" s="293" t="str">
        <f>IF(PR!E13="","",PR!E13)</f>
        <v xml:space="preserve">FG Wilson Generator Set 165 KVA                       </v>
      </c>
      <c r="F13" s="27"/>
      <c r="G13" s="27"/>
      <c r="H13" s="28"/>
      <c r="I13" s="28"/>
      <c r="J13" s="28"/>
      <c r="K13" s="334" t="str">
        <f>IF(PR!N13="","",PR!N13)</f>
        <v>ONE GENERATOR WILL BE PURCHASED UPON REVIEWING FOR BEST VALUE BETWEEN THE TWO SIZES.</v>
      </c>
      <c r="L13" s="335"/>
      <c r="M13" s="335"/>
      <c r="N13" s="336"/>
    </row>
    <row r="14" spans="1:15">
      <c r="A14" s="25">
        <v>2</v>
      </c>
      <c r="B14" s="141">
        <f>IF(PR!B14="","",PR!B14)</f>
        <v>1</v>
      </c>
      <c r="C14" s="141" t="str">
        <f>IF(PR!C14="","",PR!C14)</f>
        <v>gen set</v>
      </c>
      <c r="D14" s="295">
        <f>IF(PR!D14="","",PR!D14)</f>
        <v>175.2</v>
      </c>
      <c r="E14" s="293" t="str">
        <f>IF(PR!E14="","",PR!E14)</f>
        <v>FG Wilson Generator Set 175 KVA</v>
      </c>
      <c r="F14" s="27"/>
      <c r="G14" s="27"/>
      <c r="H14" s="28"/>
      <c r="I14" s="28"/>
      <c r="J14" s="28"/>
      <c r="K14" s="337"/>
      <c r="L14" s="338"/>
      <c r="M14" s="338"/>
      <c r="N14" s="339"/>
    </row>
    <row r="15" spans="1:15">
      <c r="A15" s="25">
        <v>3</v>
      </c>
      <c r="B15" s="141" t="str">
        <f>IF(PR!B15="","",PR!B15)</f>
        <v/>
      </c>
      <c r="C15" s="141" t="str">
        <f>IF(PR!C15="","",PR!C15)</f>
        <v/>
      </c>
      <c r="D15" s="141" t="str">
        <f>IF(PR!D15="","",PR!D15)</f>
        <v/>
      </c>
      <c r="E15" s="293" t="str">
        <f>IF(PR!E15="","",PR!E15)</f>
        <v>Shipping and Duty to Juba (if not inclusive)</v>
      </c>
      <c r="F15" s="27"/>
      <c r="G15" s="27"/>
      <c r="H15" s="28"/>
      <c r="I15" s="28"/>
      <c r="J15" s="28"/>
      <c r="K15" s="340"/>
      <c r="L15" s="341"/>
      <c r="M15" s="341"/>
      <c r="N15" s="342"/>
    </row>
    <row r="16" spans="1:15">
      <c r="A16" s="25">
        <v>4</v>
      </c>
      <c r="B16" s="141" t="str">
        <f>IF(PR!B16="","",PR!B16)</f>
        <v/>
      </c>
      <c r="C16" s="141" t="str">
        <f>IF(PR!C16="","",PR!C16)</f>
        <v/>
      </c>
      <c r="D16" s="141" t="str">
        <f>IF(PR!D16="","",PR!D16)</f>
        <v/>
      </c>
      <c r="E16" s="293" t="str">
        <f>IF(PR!E16="","",PR!E16)</f>
        <v/>
      </c>
      <c r="F16" s="27"/>
      <c r="G16" s="27"/>
      <c r="H16" s="28"/>
      <c r="I16" s="28"/>
      <c r="J16" s="28"/>
      <c r="K16" s="331"/>
      <c r="L16" s="332"/>
      <c r="M16" s="332"/>
      <c r="N16" s="333"/>
    </row>
    <row r="17" spans="1:14" ht="28.2">
      <c r="A17" s="25">
        <v>5</v>
      </c>
      <c r="B17" s="141" t="str">
        <f>IF(PR!B17="","",PR!B17)</f>
        <v/>
      </c>
      <c r="C17" s="141" t="str">
        <f>IF(PR!C17="","",PR!C17)</f>
        <v/>
      </c>
      <c r="D17" s="141" t="str">
        <f>IF(PR!D17="","",PR!D17)</f>
        <v/>
      </c>
      <c r="E17" s="293" t="str">
        <f>IF(PR!E17="","",PR!E17)</f>
        <v>FG Wilson or Caterpillar preferred but other brands considered.  Indicate the following:</v>
      </c>
      <c r="F17" s="27"/>
      <c r="G17" s="27"/>
      <c r="H17" s="28"/>
      <c r="I17" s="28"/>
      <c r="J17" s="28"/>
      <c r="K17" s="331"/>
      <c r="L17" s="332"/>
      <c r="M17" s="332"/>
      <c r="N17" s="333"/>
    </row>
    <row r="18" spans="1:14" s="29" customFormat="1" ht="13.8">
      <c r="A18" s="25">
        <v>6</v>
      </c>
      <c r="B18" s="141" t="str">
        <f>IF(PR!B18="","",PR!B18)</f>
        <v/>
      </c>
      <c r="C18" s="141" t="str">
        <f>IF(PR!C18="","",PR!C18)</f>
        <v/>
      </c>
      <c r="D18" s="141" t="str">
        <f>IF(PR!D18="","",PR!D18)</f>
        <v/>
      </c>
      <c r="E18" s="293" t="str">
        <f>IF(PR!E18="","",PR!E18)</f>
        <v>1. Origin of Engine</v>
      </c>
      <c r="F18" s="27"/>
      <c r="G18" s="27"/>
      <c r="H18" s="28"/>
      <c r="I18" s="28"/>
      <c r="J18" s="28"/>
      <c r="K18" s="331"/>
      <c r="L18" s="332"/>
      <c r="M18" s="332"/>
      <c r="N18" s="333"/>
    </row>
    <row r="19" spans="1:14" ht="16.5" customHeight="1">
      <c r="A19" s="25">
        <v>7</v>
      </c>
      <c r="B19" s="141" t="str">
        <f>IF(PR!B20="","",PR!B20)</f>
        <v/>
      </c>
      <c r="C19" s="141" t="str">
        <f>IF(PR!C20="","",PR!C20)</f>
        <v/>
      </c>
      <c r="D19" s="141" t="str">
        <f>IF(PR!D20="","",PR!D20)</f>
        <v/>
      </c>
      <c r="E19" s="293" t="str">
        <f>IF(PR!E19="","",PR!E19)</f>
        <v>2. Engine/Motor must be Perkins or Caterpillar.  Indicate model</v>
      </c>
      <c r="F19" s="27"/>
      <c r="G19" s="27"/>
      <c r="H19" s="28"/>
      <c r="I19" s="28"/>
      <c r="J19" s="28"/>
      <c r="K19" s="331"/>
      <c r="L19" s="332"/>
      <c r="M19" s="332"/>
      <c r="N19" s="333"/>
    </row>
    <row r="20" spans="1:14">
      <c r="A20" s="25">
        <v>8</v>
      </c>
      <c r="B20" s="141" t="str">
        <f>IF(PR!B21="","",PR!B21)</f>
        <v/>
      </c>
      <c r="C20" s="141" t="str">
        <f>IF(PR!C21="","",PR!C21)</f>
        <v/>
      </c>
      <c r="D20" s="141" t="str">
        <f>IF(PR!D21="","",PR!D21)</f>
        <v/>
      </c>
      <c r="E20" s="293" t="str">
        <f>IF(PR!E20="","",PR!E20)</f>
        <v>3. Alternator brand</v>
      </c>
      <c r="F20" s="27"/>
      <c r="G20" s="27"/>
      <c r="H20" s="28"/>
      <c r="I20" s="28"/>
      <c r="J20" s="28"/>
      <c r="K20" s="331"/>
      <c r="L20" s="332"/>
      <c r="M20" s="332"/>
      <c r="N20" s="333"/>
    </row>
    <row r="21" spans="1:14">
      <c r="A21" s="25">
        <v>9</v>
      </c>
      <c r="B21" s="141" t="str">
        <f>IF(PR!B22="","",PR!B22)</f>
        <v/>
      </c>
      <c r="C21" s="141" t="str">
        <f>IF(PR!C22="","",PR!C22)</f>
        <v/>
      </c>
      <c r="D21" s="141" t="str">
        <f>IF(PR!D22="","",PR!D22)</f>
        <v/>
      </c>
      <c r="E21" s="293" t="str">
        <f>IF(PR!E21="","",PR!E21)</f>
        <v>4. Alternator model</v>
      </c>
      <c r="F21" s="27"/>
      <c r="G21" s="27"/>
      <c r="H21" s="28"/>
      <c r="I21" s="28"/>
      <c r="J21" s="28"/>
      <c r="K21" s="331"/>
      <c r="L21" s="332"/>
      <c r="M21" s="332"/>
      <c r="N21" s="333"/>
    </row>
    <row r="22" spans="1:14">
      <c r="A22" s="25">
        <v>10</v>
      </c>
      <c r="B22" s="141" t="str">
        <f>IF(PR!B23="","",PR!B23)</f>
        <v/>
      </c>
      <c r="C22" s="141" t="str">
        <f>IF(PR!C23="","",PR!C23)</f>
        <v/>
      </c>
      <c r="D22" s="141" t="str">
        <f>IF(PR!D23="","",PR!D23)</f>
        <v/>
      </c>
      <c r="E22" s="293" t="str">
        <f>IF(PR!E22="","",PR!E22)</f>
        <v>5. Alternator Specifications</v>
      </c>
      <c r="F22" s="27"/>
      <c r="G22" s="27"/>
      <c r="H22" s="28"/>
      <c r="I22" s="28"/>
      <c r="J22" s="28"/>
      <c r="K22" s="331"/>
      <c r="L22" s="332"/>
      <c r="M22" s="332"/>
      <c r="N22" s="333"/>
    </row>
    <row r="23" spans="1:14">
      <c r="A23" s="25">
        <v>11</v>
      </c>
      <c r="B23" s="141" t="str">
        <f>IF(PR!B24="","",PR!B24)</f>
        <v/>
      </c>
      <c r="C23" s="141" t="str">
        <f>IF(PR!C24="","",PR!C24)</f>
        <v/>
      </c>
      <c r="D23" s="141" t="str">
        <f>IF(PR!D24="","",PR!D24)</f>
        <v/>
      </c>
      <c r="E23" s="293" t="str">
        <f>IF(PR!E24="","",PR!E24)</f>
        <v>7  Controller Brand</v>
      </c>
      <c r="F23" s="27"/>
      <c r="G23" s="27"/>
      <c r="H23" s="28"/>
      <c r="I23" s="28"/>
      <c r="J23" s="28"/>
      <c r="K23" s="331"/>
      <c r="L23" s="332"/>
      <c r="M23" s="332"/>
      <c r="N23" s="333"/>
    </row>
    <row r="24" spans="1:14">
      <c r="A24" s="25">
        <v>12</v>
      </c>
      <c r="B24" s="141" t="str">
        <f>IF(PR!B24="","",PR!B24)</f>
        <v/>
      </c>
      <c r="C24" s="141" t="str">
        <f>IF(PR!C24="","",PR!C24)</f>
        <v/>
      </c>
      <c r="D24" s="141" t="str">
        <f>IF(PR!D24="","",PR!D24)</f>
        <v/>
      </c>
      <c r="E24" s="293" t="str">
        <f>IF(PR!E25="","",PR!E25)</f>
        <v>8. Controller Model</v>
      </c>
      <c r="F24" s="27"/>
      <c r="G24" s="27"/>
      <c r="H24" s="28"/>
      <c r="I24" s="28"/>
      <c r="J24" s="28"/>
      <c r="K24" s="331"/>
      <c r="L24" s="332"/>
      <c r="M24" s="332"/>
      <c r="N24" s="333"/>
    </row>
    <row r="25" spans="1:14">
      <c r="A25" s="25">
        <v>13</v>
      </c>
      <c r="B25" s="141" t="str">
        <f>IF(PR!B25="","",PR!B25)</f>
        <v/>
      </c>
      <c r="C25" s="141" t="str">
        <f>IF(PR!C25="","",PR!C25)</f>
        <v/>
      </c>
      <c r="D25" s="141" t="str">
        <f>IF(PR!D25="","",PR!D25)</f>
        <v/>
      </c>
      <c r="E25" s="293" t="str">
        <f>IF(PR!E27="","",PR!E27)</f>
        <v>10. Complete Specificaitons</v>
      </c>
      <c r="F25" s="27"/>
      <c r="G25" s="27"/>
      <c r="H25" s="28"/>
      <c r="I25" s="28"/>
      <c r="J25" s="28"/>
      <c r="K25" s="331"/>
      <c r="L25" s="332"/>
      <c r="M25" s="332"/>
      <c r="N25" s="333"/>
    </row>
    <row r="26" spans="1:14">
      <c r="A26" s="25">
        <v>14</v>
      </c>
      <c r="B26" s="141" t="str">
        <f>IF(PR!B26="","",PR!B26)</f>
        <v/>
      </c>
      <c r="C26" s="141" t="str">
        <f>IF(PR!C26="","",PR!C26)</f>
        <v/>
      </c>
      <c r="D26" s="141" t="str">
        <f>IF(PR!D26="","",PR!D26)</f>
        <v/>
      </c>
      <c r="E26" s="293" t="str">
        <f>IF(PR!E28="","",PR!E28)</f>
        <v>11  Soundproof Cabinet</v>
      </c>
      <c r="F26" s="27"/>
      <c r="G26" s="27"/>
      <c r="H26" s="28"/>
      <c r="I26" s="28"/>
      <c r="J26" s="28"/>
      <c r="K26" s="331"/>
      <c r="L26" s="332"/>
      <c r="M26" s="332"/>
      <c r="N26" s="333"/>
    </row>
    <row r="27" spans="1:14">
      <c r="A27" s="25">
        <v>15</v>
      </c>
      <c r="B27" s="141" t="str">
        <f>IF(PR!B27="","",PR!B27)</f>
        <v/>
      </c>
      <c r="C27" s="141" t="str">
        <f>IF(PR!C27="","",PR!C27)</f>
        <v/>
      </c>
      <c r="D27" s="141" t="str">
        <f>IF(PR!D27="","",PR!D27)</f>
        <v/>
      </c>
      <c r="E27" s="293" t="str">
        <f>IF(PR!E29="","",PR!E29)</f>
        <v>12. All specifications</v>
      </c>
      <c r="F27" s="27"/>
      <c r="G27" s="27"/>
      <c r="H27" s="28"/>
      <c r="I27" s="28"/>
      <c r="J27" s="28"/>
      <c r="K27" s="331"/>
      <c r="L27" s="332"/>
      <c r="M27" s="332"/>
      <c r="N27" s="333"/>
    </row>
    <row r="28" spans="1:14">
      <c r="A28" s="25">
        <v>16</v>
      </c>
      <c r="B28" s="141" t="str">
        <f>IF(PR!B28="","",PR!B28)</f>
        <v/>
      </c>
      <c r="C28" s="141" t="str">
        <f>IF(PR!C28="","",PR!C28)</f>
        <v/>
      </c>
      <c r="D28" s="141" t="str">
        <f>IF(PR!D28="","",PR!D28)</f>
        <v/>
      </c>
      <c r="E28" s="293" t="str">
        <f>IF(PR!E30="","",PR!E30)</f>
        <v/>
      </c>
      <c r="F28" s="27"/>
      <c r="G28" s="27"/>
      <c r="H28" s="28"/>
      <c r="I28" s="28"/>
      <c r="J28" s="28"/>
      <c r="K28" s="331"/>
      <c r="L28" s="332"/>
      <c r="M28" s="332"/>
      <c r="N28" s="333"/>
    </row>
    <row r="29" spans="1:14">
      <c r="A29" s="25">
        <v>17</v>
      </c>
      <c r="B29" s="141" t="str">
        <f>IF(PR!B29="","",PR!B29)</f>
        <v/>
      </c>
      <c r="C29" s="141" t="str">
        <f>IF(PR!C29="","",PR!C29)</f>
        <v/>
      </c>
      <c r="D29" s="141" t="str">
        <f>IF(PR!D29="","",PR!D29)</f>
        <v/>
      </c>
      <c r="E29" s="293"/>
      <c r="F29" s="27"/>
      <c r="G29" s="27"/>
      <c r="H29" s="28"/>
      <c r="I29" s="28"/>
      <c r="J29" s="28"/>
      <c r="K29" s="331"/>
      <c r="L29" s="332"/>
      <c r="M29" s="332"/>
      <c r="N29" s="333"/>
    </row>
    <row r="30" spans="1:14">
      <c r="A30" s="25">
        <v>18</v>
      </c>
      <c r="B30" s="141" t="str">
        <f>IF(PR!B30="","",PR!B30)</f>
        <v/>
      </c>
      <c r="C30" s="141" t="str">
        <f>IF(PR!C30="","",PR!C30)</f>
        <v/>
      </c>
      <c r="D30" s="141" t="str">
        <f>IF(PR!D30="","",PR!D30)</f>
        <v/>
      </c>
      <c r="E30" s="141" t="str">
        <f>IF(PR!E30="","",PR!E30)</f>
        <v/>
      </c>
      <c r="F30" s="27"/>
      <c r="G30" s="27"/>
      <c r="H30" s="28"/>
      <c r="I30" s="28"/>
      <c r="J30" s="28"/>
      <c r="K30" s="331"/>
      <c r="L30" s="332"/>
      <c r="M30" s="332"/>
      <c r="N30" s="333"/>
    </row>
    <row r="31" spans="1:14">
      <c r="A31" s="25">
        <v>19</v>
      </c>
      <c r="B31" s="141" t="str">
        <f>IF(PR!B31="","",PR!B31)</f>
        <v/>
      </c>
      <c r="C31" s="141" t="str">
        <f>IF(PR!C31="","",PR!C31)</f>
        <v/>
      </c>
      <c r="D31" s="141" t="str">
        <f>IF(PR!D31="","",PR!D31)</f>
        <v/>
      </c>
      <c r="E31" s="141" t="str">
        <f>IF(PR!E31="","",PR!E31)</f>
        <v/>
      </c>
      <c r="F31" s="27"/>
      <c r="G31" s="27"/>
      <c r="H31" s="28"/>
      <c r="I31" s="28"/>
      <c r="J31" s="28"/>
      <c r="K31" s="331"/>
      <c r="L31" s="332"/>
      <c r="M31" s="332"/>
      <c r="N31" s="333"/>
    </row>
    <row r="32" spans="1:14">
      <c r="A32" s="25">
        <v>20</v>
      </c>
      <c r="B32" s="141" t="str">
        <f>IF(PR!B32="","",PR!B32)</f>
        <v/>
      </c>
      <c r="C32" s="141" t="str">
        <f>IF(PR!C32="","",PR!C32)</f>
        <v/>
      </c>
      <c r="D32" s="141" t="str">
        <f>IF(PR!D32="","",PR!D32)</f>
        <v/>
      </c>
      <c r="E32" s="141" t="str">
        <f>IF(PR!E32="","",PR!E32)</f>
        <v/>
      </c>
      <c r="F32" s="27"/>
      <c r="G32" s="27"/>
      <c r="H32" s="28"/>
      <c r="I32" s="28"/>
      <c r="J32" s="28"/>
      <c r="K32" s="331"/>
      <c r="L32" s="332"/>
      <c r="M32" s="332"/>
      <c r="N32" s="333"/>
    </row>
    <row r="33" spans="1:14">
      <c r="A33" s="25">
        <v>21</v>
      </c>
      <c r="B33" s="141" t="str">
        <f>IF(PR!B33="","",PR!B33)</f>
        <v/>
      </c>
      <c r="C33" s="141" t="str">
        <f>IF(PR!C33="","",PR!C33)</f>
        <v/>
      </c>
      <c r="D33" s="141" t="str">
        <f>IF(PR!D33="","",PR!D33)</f>
        <v/>
      </c>
      <c r="E33" s="141" t="str">
        <f>IF(PR!E33="","",PR!E33)</f>
        <v/>
      </c>
      <c r="F33" s="27"/>
      <c r="G33" s="27"/>
      <c r="H33" s="28"/>
      <c r="I33" s="28"/>
      <c r="J33" s="28"/>
      <c r="K33" s="331"/>
      <c r="L33" s="332"/>
      <c r="M33" s="332"/>
      <c r="N33" s="333"/>
    </row>
    <row r="34" spans="1:14">
      <c r="A34" s="25">
        <v>22</v>
      </c>
      <c r="B34" s="141" t="str">
        <f>IF(PR!B34="","",PR!B34)</f>
        <v/>
      </c>
      <c r="C34" s="141" t="str">
        <f>IF(PR!C34="","",PR!C34)</f>
        <v/>
      </c>
      <c r="D34" s="141" t="str">
        <f>IF(PR!D34="","",PR!D34)</f>
        <v/>
      </c>
      <c r="E34" s="141" t="str">
        <f>IF(PR!E34="","",PR!E34)</f>
        <v/>
      </c>
      <c r="F34" s="27"/>
      <c r="G34" s="27"/>
      <c r="H34" s="28"/>
      <c r="I34" s="28"/>
      <c r="J34" s="28"/>
      <c r="K34" s="331"/>
      <c r="L34" s="332"/>
      <c r="M34" s="332"/>
      <c r="N34" s="333"/>
    </row>
    <row r="35" spans="1:14">
      <c r="A35" s="25">
        <v>23</v>
      </c>
      <c r="B35" s="141" t="str">
        <f>IF(PR!B35="","",PR!B35)</f>
        <v/>
      </c>
      <c r="C35" s="141" t="str">
        <f>IF(PR!C35="","",PR!C35)</f>
        <v/>
      </c>
      <c r="D35" s="141" t="str">
        <f>IF(PR!D35="","",PR!D35)</f>
        <v/>
      </c>
      <c r="E35" s="141" t="str">
        <f>IF(PR!E35="","",PR!E35)</f>
        <v/>
      </c>
      <c r="F35" s="27"/>
      <c r="G35" s="27"/>
      <c r="H35" s="28"/>
      <c r="I35" s="28"/>
      <c r="J35" s="28"/>
      <c r="K35" s="331"/>
      <c r="L35" s="332"/>
      <c r="M35" s="332"/>
      <c r="N35" s="333"/>
    </row>
    <row r="36" spans="1:14">
      <c r="A36" s="25">
        <v>24</v>
      </c>
      <c r="B36" s="141" t="str">
        <f>IF(PR!B36="","",PR!B36)</f>
        <v/>
      </c>
      <c r="C36" s="141" t="str">
        <f>IF(PR!C36="","",PR!C36)</f>
        <v/>
      </c>
      <c r="D36" s="141" t="str">
        <f>IF(PR!D36="","",PR!D36)</f>
        <v/>
      </c>
      <c r="E36" s="141" t="str">
        <f>IF(PR!E36="","",PR!E36)</f>
        <v/>
      </c>
      <c r="F36" s="27"/>
      <c r="G36" s="27"/>
      <c r="H36" s="28"/>
      <c r="I36" s="28"/>
      <c r="J36" s="28"/>
      <c r="K36" s="331"/>
      <c r="L36" s="332"/>
      <c r="M36" s="332"/>
      <c r="N36" s="333"/>
    </row>
    <row r="37" spans="1:14">
      <c r="A37" s="25">
        <v>25</v>
      </c>
      <c r="B37" s="141" t="str">
        <f>IF(PR!B37="","",PR!B37)</f>
        <v/>
      </c>
      <c r="C37" s="141" t="str">
        <f>IF(PR!C37="","",PR!C37)</f>
        <v/>
      </c>
      <c r="D37" s="141" t="str">
        <f>IF(PR!D37="","",PR!D37)</f>
        <v/>
      </c>
      <c r="E37" s="141" t="str">
        <f>IF(PR!E37="","",PR!E37)</f>
        <v/>
      </c>
      <c r="F37" s="27"/>
      <c r="G37" s="27"/>
      <c r="H37" s="28"/>
      <c r="I37" s="28"/>
      <c r="J37" s="28"/>
      <c r="K37" s="167"/>
      <c r="L37" s="168"/>
      <c r="M37" s="168"/>
      <c r="N37" s="169"/>
    </row>
    <row r="38" spans="1:14">
      <c r="A38" s="25">
        <v>26</v>
      </c>
      <c r="B38" s="141" t="str">
        <f>IF(PR!B38="","",PR!B38)</f>
        <v/>
      </c>
      <c r="C38" s="141" t="str">
        <f>IF(PR!C38="","",PR!C38)</f>
        <v/>
      </c>
      <c r="D38" s="141" t="str">
        <f>IF(PR!D38="","",PR!D38)</f>
        <v/>
      </c>
      <c r="E38" s="141" t="str">
        <f>IF(PR!E38="","",PR!E38)</f>
        <v/>
      </c>
      <c r="F38" s="27"/>
      <c r="G38" s="27"/>
      <c r="H38" s="28"/>
      <c r="I38" s="28"/>
      <c r="J38" s="28"/>
      <c r="K38" s="167"/>
      <c r="L38" s="168"/>
      <c r="M38" s="168"/>
      <c r="N38" s="169"/>
    </row>
    <row r="39" spans="1:14">
      <c r="A39" s="25">
        <v>27</v>
      </c>
      <c r="B39" s="141" t="str">
        <f>IF(PR!B39="","",PR!B39)</f>
        <v/>
      </c>
      <c r="C39" s="141" t="str">
        <f>IF(PR!C39="","",PR!C39)</f>
        <v/>
      </c>
      <c r="D39" s="141" t="str">
        <f>IF(PR!D39="","",PR!D39)</f>
        <v/>
      </c>
      <c r="E39" s="141" t="str">
        <f>IF(PR!E39="","",PR!E39)</f>
        <v/>
      </c>
      <c r="F39" s="27"/>
      <c r="G39" s="27"/>
      <c r="H39" s="28"/>
      <c r="I39" s="28"/>
      <c r="J39" s="28"/>
      <c r="K39" s="167"/>
      <c r="L39" s="168"/>
      <c r="M39" s="168"/>
      <c r="N39" s="169"/>
    </row>
    <row r="40" spans="1:14">
      <c r="A40" s="25">
        <v>28</v>
      </c>
      <c r="B40" s="141" t="str">
        <f>IF(PR!B40="","",PR!B40)</f>
        <v/>
      </c>
      <c r="C40" s="141" t="str">
        <f>IF(PR!C40="","",PR!C40)</f>
        <v/>
      </c>
      <c r="D40" s="141" t="str">
        <f>IF(PR!D40="","",PR!D40)</f>
        <v/>
      </c>
      <c r="E40" s="141" t="str">
        <f>IF(PR!E40="","",PR!E40)</f>
        <v/>
      </c>
      <c r="F40" s="27"/>
      <c r="G40" s="27"/>
      <c r="H40" s="28"/>
      <c r="I40" s="28"/>
      <c r="J40" s="28"/>
      <c r="K40" s="167"/>
      <c r="L40" s="168"/>
      <c r="M40" s="168"/>
      <c r="N40" s="169"/>
    </row>
    <row r="41" spans="1:14">
      <c r="A41" s="25">
        <v>29</v>
      </c>
      <c r="B41" s="141" t="str">
        <f>IF(PR!B41="","",PR!B41)</f>
        <v/>
      </c>
      <c r="C41" s="141" t="str">
        <f>IF(PR!C41="","",PR!C41)</f>
        <v/>
      </c>
      <c r="D41" s="141" t="str">
        <f>IF(PR!D41="","",PR!D41)</f>
        <v/>
      </c>
      <c r="E41" s="141" t="str">
        <f>IF(PR!E41="","",PR!E41)</f>
        <v/>
      </c>
      <c r="F41" s="27"/>
      <c r="G41" s="27"/>
      <c r="H41" s="28"/>
      <c r="I41" s="28"/>
      <c r="J41" s="28"/>
      <c r="K41" s="167"/>
      <c r="L41" s="168"/>
      <c r="M41" s="168"/>
      <c r="N41" s="169"/>
    </row>
    <row r="42" spans="1:14">
      <c r="A42" s="25">
        <v>30</v>
      </c>
      <c r="B42" s="141" t="str">
        <f>IF(PR!B42="","",PR!B42)</f>
        <v/>
      </c>
      <c r="C42" s="141" t="str">
        <f>IF(PR!C42="","",PR!C42)</f>
        <v/>
      </c>
      <c r="D42" s="141" t="str">
        <f>IF(PR!D42="","",PR!D42)</f>
        <v/>
      </c>
      <c r="E42" s="141" t="str">
        <f>IF(PR!E42="","",PR!E42)</f>
        <v/>
      </c>
      <c r="F42" s="27"/>
      <c r="G42" s="27"/>
      <c r="H42" s="28"/>
      <c r="I42" s="28"/>
      <c r="J42" s="28"/>
      <c r="K42" s="331"/>
      <c r="L42" s="332"/>
      <c r="M42" s="332"/>
      <c r="N42" s="333"/>
    </row>
    <row r="43" spans="1:14">
      <c r="A43" s="30"/>
      <c r="B43" s="31"/>
      <c r="C43" s="31"/>
      <c r="D43" s="31"/>
      <c r="E43" s="31"/>
      <c r="F43" s="32" t="s">
        <v>17</v>
      </c>
      <c r="G43" s="140"/>
      <c r="H43" s="33"/>
      <c r="I43" s="33"/>
      <c r="J43" s="34"/>
      <c r="K43" s="21"/>
      <c r="L43" s="35"/>
    </row>
    <row r="44" spans="1:14">
      <c r="F44" s="32" t="s">
        <v>18</v>
      </c>
      <c r="G44" s="32" t="str">
        <f>PR!G44</f>
        <v>USD</v>
      </c>
      <c r="H44" s="37"/>
      <c r="M44" s="39"/>
      <c r="N44" s="39"/>
    </row>
    <row r="45" spans="1:14" ht="18">
      <c r="A45" s="350" t="s">
        <v>112</v>
      </c>
      <c r="B45" s="351"/>
      <c r="C45" s="351"/>
      <c r="D45" s="351"/>
      <c r="E45" s="352"/>
      <c r="G45" s="37"/>
      <c r="H45" s="227" t="s">
        <v>29</v>
      </c>
      <c r="I45" s="244"/>
      <c r="J45" s="354"/>
      <c r="K45" s="354"/>
      <c r="L45" s="354"/>
      <c r="M45" s="354"/>
      <c r="N45" s="354"/>
    </row>
    <row r="46" spans="1:14" ht="18">
      <c r="A46" s="233" t="s">
        <v>113</v>
      </c>
      <c r="B46" s="235" t="s">
        <v>114</v>
      </c>
      <c r="C46" s="235"/>
      <c r="D46" s="235"/>
      <c r="E46" s="236"/>
      <c r="H46" s="227" t="s">
        <v>31</v>
      </c>
      <c r="I46" s="244"/>
      <c r="J46" s="354"/>
      <c r="K46" s="354"/>
      <c r="L46" s="354"/>
      <c r="M46" s="354"/>
      <c r="N46" s="354"/>
    </row>
    <row r="47" spans="1:14" ht="18.75" customHeight="1">
      <c r="A47" s="233" t="s">
        <v>113</v>
      </c>
      <c r="B47" s="235" t="s">
        <v>115</v>
      </c>
      <c r="C47" s="235"/>
      <c r="D47" s="235"/>
      <c r="E47" s="236"/>
      <c r="H47" s="227" t="s">
        <v>32</v>
      </c>
      <c r="I47" s="244"/>
      <c r="J47" s="354"/>
      <c r="K47" s="354"/>
      <c r="L47" s="354"/>
      <c r="M47" s="354"/>
      <c r="N47" s="354"/>
    </row>
    <row r="48" spans="1:14" ht="18.75" customHeight="1">
      <c r="A48" s="233" t="s">
        <v>113</v>
      </c>
      <c r="B48" s="235" t="s">
        <v>116</v>
      </c>
      <c r="C48" s="235"/>
      <c r="D48" s="235"/>
      <c r="E48" s="236"/>
      <c r="H48" s="245" t="s">
        <v>36</v>
      </c>
      <c r="I48" s="241"/>
      <c r="J48" s="355"/>
      <c r="K48" s="356"/>
      <c r="L48" s="356"/>
      <c r="M48" s="356"/>
      <c r="N48" s="357"/>
    </row>
    <row r="49" spans="1:14" ht="18.75" customHeight="1">
      <c r="A49" s="233" t="s">
        <v>113</v>
      </c>
      <c r="B49" s="235" t="s">
        <v>117</v>
      </c>
      <c r="C49" s="235"/>
      <c r="D49" s="235"/>
      <c r="E49" s="236"/>
      <c r="H49" s="238"/>
      <c r="I49" s="242"/>
      <c r="J49" s="358"/>
      <c r="K49" s="338"/>
      <c r="L49" s="338"/>
      <c r="M49" s="338"/>
      <c r="N49" s="359"/>
    </row>
    <row r="50" spans="1:14" ht="18.75" customHeight="1">
      <c r="A50" s="233" t="s">
        <v>113</v>
      </c>
      <c r="B50" s="235" t="s">
        <v>118</v>
      </c>
      <c r="C50" s="235"/>
      <c r="D50" s="235"/>
      <c r="E50" s="236"/>
      <c r="H50" s="238"/>
      <c r="I50" s="242"/>
      <c r="J50" s="358"/>
      <c r="K50" s="338"/>
      <c r="L50" s="338"/>
      <c r="M50" s="338"/>
      <c r="N50" s="359"/>
    </row>
    <row r="51" spans="1:14" ht="18">
      <c r="A51" s="233" t="s">
        <v>113</v>
      </c>
      <c r="B51" s="235" t="s">
        <v>119</v>
      </c>
      <c r="C51" s="235"/>
      <c r="D51" s="235"/>
      <c r="E51" s="236"/>
      <c r="G51" s="37"/>
      <c r="H51" s="238"/>
      <c r="I51" s="242"/>
      <c r="J51" s="358"/>
      <c r="K51" s="338"/>
      <c r="L51" s="338"/>
      <c r="M51" s="338"/>
      <c r="N51" s="359"/>
    </row>
    <row r="52" spans="1:14">
      <c r="A52" s="234"/>
      <c r="B52" s="240"/>
      <c r="C52" s="240"/>
      <c r="D52" s="240"/>
      <c r="E52" s="237"/>
      <c r="G52" s="41"/>
      <c r="H52" s="238"/>
      <c r="I52" s="242"/>
      <c r="J52" s="358"/>
      <c r="K52" s="338"/>
      <c r="L52" s="338"/>
      <c r="M52" s="338"/>
      <c r="N52" s="359"/>
    </row>
    <row r="53" spans="1:14">
      <c r="A53" s="343" t="s">
        <v>24</v>
      </c>
      <c r="B53" s="344"/>
      <c r="C53" s="345"/>
      <c r="D53" s="347"/>
      <c r="E53" s="348"/>
      <c r="H53" s="239"/>
      <c r="I53" s="243"/>
      <c r="J53" s="360"/>
      <c r="K53" s="361"/>
      <c r="L53" s="361"/>
      <c r="M53" s="361"/>
      <c r="N53" s="362"/>
    </row>
    <row r="54" spans="1:14">
      <c r="A54" s="343" t="s">
        <v>25</v>
      </c>
      <c r="B54" s="344"/>
      <c r="C54" s="345"/>
      <c r="D54" s="347"/>
      <c r="E54" s="348"/>
      <c r="G54" s="6" t="s">
        <v>120</v>
      </c>
      <c r="L54" s="53"/>
      <c r="M54" s="52"/>
      <c r="N54" s="45"/>
    </row>
    <row r="55" spans="1:14">
      <c r="A55" s="343" t="s">
        <v>26</v>
      </c>
      <c r="B55" s="344"/>
      <c r="C55" s="345"/>
      <c r="D55" s="347"/>
      <c r="E55" s="348"/>
      <c r="F55" s="11"/>
      <c r="J55" s="52"/>
      <c r="L55" s="53"/>
      <c r="M55" s="52"/>
      <c r="N55" s="45"/>
    </row>
    <row r="56" spans="1:14">
      <c r="A56" s="346" t="s">
        <v>27</v>
      </c>
      <c r="B56" s="346"/>
      <c r="C56" s="346"/>
      <c r="D56" s="349"/>
      <c r="E56" s="349"/>
      <c r="L56" s="53"/>
      <c r="M56" s="52"/>
      <c r="N56" s="45"/>
    </row>
    <row r="57" spans="1:14">
      <c r="A57" s="346" t="s">
        <v>28</v>
      </c>
      <c r="B57" s="346"/>
      <c r="C57" s="346"/>
      <c r="D57" s="349"/>
      <c r="E57" s="349"/>
      <c r="F57" s="33"/>
      <c r="H57" s="353" t="s">
        <v>121</v>
      </c>
      <c r="I57" s="353"/>
      <c r="J57" s="353"/>
      <c r="K57" s="246"/>
      <c r="L57" s="247" t="s">
        <v>37</v>
      </c>
      <c r="M57" s="247"/>
    </row>
    <row r="58" spans="1:14">
      <c r="A58" s="33"/>
      <c r="B58" s="47"/>
      <c r="C58" s="47"/>
      <c r="D58" s="33"/>
      <c r="E58" s="33"/>
      <c r="F58" s="33"/>
      <c r="G58" s="33"/>
      <c r="J58" s="47"/>
      <c r="K58" s="49"/>
      <c r="L58" s="38"/>
      <c r="M58" s="39"/>
      <c r="N58" s="39"/>
    </row>
    <row r="60" spans="1:14">
      <c r="A60" s="48"/>
      <c r="D60" s="47"/>
      <c r="E60" s="47"/>
      <c r="F60" s="47"/>
      <c r="G60" s="47"/>
      <c r="L60" s="49"/>
      <c r="M60" s="50"/>
      <c r="N60" s="50"/>
    </row>
    <row r="66" spans="1:10" s="228" customFormat="1" ht="13.2">
      <c r="A66" s="232"/>
    </row>
    <row r="67" spans="1:10" s="228" customFormat="1" ht="13.2">
      <c r="A67" s="232"/>
    </row>
    <row r="68" spans="1:10" s="228" customFormat="1" ht="13.2">
      <c r="A68" s="232"/>
    </row>
    <row r="69" spans="1:10" s="228" customFormat="1" ht="13.2">
      <c r="A69" s="232"/>
    </row>
    <row r="70" spans="1:10" s="228" customFormat="1" ht="13.2">
      <c r="A70" s="232"/>
    </row>
    <row r="71" spans="1:10" s="228" customFormat="1" ht="13.2">
      <c r="A71" s="232"/>
    </row>
    <row r="72" spans="1:10" s="228" customFormat="1" ht="13.2">
      <c r="A72" s="232"/>
    </row>
    <row r="73" spans="1:10" s="228" customFormat="1" ht="13.2">
      <c r="A73" s="229"/>
      <c r="G73" s="229"/>
      <c r="H73" s="229"/>
      <c r="I73" s="229"/>
      <c r="J73" s="229"/>
    </row>
    <row r="74" spans="1:10" s="228" customFormat="1" ht="13.2">
      <c r="A74" s="229"/>
      <c r="B74" s="229"/>
      <c r="C74" s="230"/>
      <c r="D74" s="229"/>
      <c r="E74" s="231"/>
      <c r="F74" s="231"/>
      <c r="G74" s="229"/>
      <c r="H74" s="229"/>
      <c r="I74" s="229"/>
      <c r="J74" s="229"/>
    </row>
    <row r="75" spans="1:10" s="228" customFormat="1" ht="13.2">
      <c r="A75" s="229"/>
      <c r="B75" s="229"/>
      <c r="C75" s="230"/>
      <c r="D75" s="229"/>
      <c r="E75" s="231"/>
      <c r="F75" s="231"/>
      <c r="G75" s="229"/>
      <c r="H75" s="229"/>
      <c r="I75" s="229"/>
      <c r="J75" s="229"/>
    </row>
  </sheetData>
  <mergeCells count="57">
    <mergeCell ref="H57:J57"/>
    <mergeCell ref="J45:N45"/>
    <mergeCell ref="J46:N46"/>
    <mergeCell ref="J47:N47"/>
    <mergeCell ref="J48:N48"/>
    <mergeCell ref="J49:N49"/>
    <mergeCell ref="J50:N50"/>
    <mergeCell ref="J51:N51"/>
    <mergeCell ref="J52:N52"/>
    <mergeCell ref="J53:N53"/>
    <mergeCell ref="A57:C57"/>
    <mergeCell ref="D55:E55"/>
    <mergeCell ref="D56:E56"/>
    <mergeCell ref="D57:E57"/>
    <mergeCell ref="A53:C53"/>
    <mergeCell ref="A54:C54"/>
    <mergeCell ref="D53:E53"/>
    <mergeCell ref="D54:E54"/>
    <mergeCell ref="K35:N35"/>
    <mergeCell ref="K36:N36"/>
    <mergeCell ref="K42:N42"/>
    <mergeCell ref="A55:C55"/>
    <mergeCell ref="A56:C56"/>
    <mergeCell ref="A45:E45"/>
    <mergeCell ref="K29:N29"/>
    <mergeCell ref="K30:N30"/>
    <mergeCell ref="K31:N31"/>
    <mergeCell ref="K33:N33"/>
    <mergeCell ref="K34:N34"/>
    <mergeCell ref="K12:N12"/>
    <mergeCell ref="K19:N19"/>
    <mergeCell ref="K20:N20"/>
    <mergeCell ref="K13:N15"/>
    <mergeCell ref="K32:N32"/>
    <mergeCell ref="K16:N16"/>
    <mergeCell ref="K17:N17"/>
    <mergeCell ref="K18:N18"/>
    <mergeCell ref="K21:N21"/>
    <mergeCell ref="K22:N22"/>
    <mergeCell ref="K23:N23"/>
    <mergeCell ref="K24:N24"/>
    <mergeCell ref="K25:N25"/>
    <mergeCell ref="K26:N26"/>
    <mergeCell ref="K27:N27"/>
    <mergeCell ref="K28:N28"/>
    <mergeCell ref="A10:C10"/>
    <mergeCell ref="F10:G10"/>
    <mergeCell ref="H10:I10"/>
    <mergeCell ref="J10:K10"/>
    <mergeCell ref="A11:N11"/>
    <mergeCell ref="J3:K3"/>
    <mergeCell ref="A9:C9"/>
    <mergeCell ref="F9:G9"/>
    <mergeCell ref="H9:I9"/>
    <mergeCell ref="J9:K9"/>
    <mergeCell ref="A5:N5"/>
    <mergeCell ref="A7:N7"/>
  </mergeCells>
  <printOptions horizontalCentered="1"/>
  <pageMargins left="0.25" right="0.25" top="0.25" bottom="0.201875" header="0" footer="0"/>
  <pageSetup paperSize="9" scale="55" orientation="landscape" r:id="rId1"/>
  <headerFooter alignWithMargins="0"/>
  <rowBreaks count="1" manualBreakCount="1">
    <brk id="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zoomScaleNormal="100" zoomScaleSheetLayoutView="80" workbookViewId="0">
      <selection activeCell="B19" sqref="B19:G19"/>
    </sheetView>
  </sheetViews>
  <sheetFormatPr defaultColWidth="9.109375" defaultRowHeight="13.2"/>
  <cols>
    <col min="1" max="1" width="4.44140625" style="79" customWidth="1"/>
    <col min="2" max="2" width="13" style="132" customWidth="1"/>
    <col min="3" max="3" width="7.109375" style="132" customWidth="1"/>
    <col min="4" max="6" width="8.6640625" style="132" customWidth="1"/>
    <col min="7" max="7" width="13.6640625" style="132" customWidth="1"/>
    <col min="8" max="8" width="10.33203125" style="79" customWidth="1"/>
    <col min="9" max="9" width="9.109375" style="79" customWidth="1"/>
    <col min="10" max="10" width="14.5546875" style="79" customWidth="1"/>
    <col min="11" max="11" width="11.44140625" style="131" customWidth="1"/>
    <col min="12" max="12" width="12" style="79" customWidth="1"/>
    <col min="13" max="13" width="14.44140625" style="79" customWidth="1"/>
    <col min="14" max="14" width="12.33203125" style="79" customWidth="1"/>
    <col min="15" max="15" width="17" style="79" customWidth="1"/>
    <col min="16" max="16384" width="9.109375" style="79"/>
  </cols>
  <sheetData>
    <row r="1" spans="1:15" ht="24.9" customHeight="1">
      <c r="A1" s="54"/>
      <c r="B1" s="55"/>
      <c r="C1" s="56"/>
      <c r="D1" s="57"/>
      <c r="E1" s="57"/>
      <c r="F1" s="57"/>
      <c r="G1" s="56"/>
      <c r="H1" s="58"/>
      <c r="I1" s="58"/>
      <c r="J1" s="59"/>
      <c r="K1" s="60"/>
      <c r="L1" s="383"/>
      <c r="M1" s="383"/>
      <c r="N1" s="383"/>
      <c r="O1" s="384"/>
    </row>
    <row r="2" spans="1:15" ht="13.5" customHeight="1">
      <c r="A2" s="61"/>
      <c r="B2" s="62"/>
      <c r="C2" s="63"/>
      <c r="D2" s="64"/>
      <c r="E2" s="65"/>
      <c r="F2" s="66"/>
      <c r="G2" s="66"/>
      <c r="H2" s="65"/>
      <c r="I2" s="67"/>
      <c r="J2" s="68"/>
      <c r="K2" s="69"/>
      <c r="L2" s="70"/>
      <c r="M2" s="70"/>
      <c r="N2" s="70"/>
      <c r="O2" s="71"/>
    </row>
    <row r="3" spans="1:15" ht="13.5" customHeight="1">
      <c r="A3" s="61"/>
      <c r="B3" s="62"/>
      <c r="C3" s="63"/>
      <c r="D3" s="72"/>
      <c r="E3" s="66"/>
      <c r="F3" s="66"/>
      <c r="G3" s="66"/>
      <c r="H3" s="66"/>
      <c r="I3" s="73"/>
      <c r="J3" s="68"/>
      <c r="K3" s="74"/>
      <c r="L3" s="70"/>
      <c r="M3" s="10" t="s">
        <v>39</v>
      </c>
      <c r="N3" s="306" t="str">
        <f>IF(PR!L3="","",PR!L3)</f>
        <v>JBJB 40574</v>
      </c>
      <c r="O3" s="385"/>
    </row>
    <row r="4" spans="1:15" ht="13.5" customHeight="1">
      <c r="A4" s="61"/>
      <c r="B4" s="62"/>
      <c r="C4" s="63"/>
      <c r="D4" s="72"/>
      <c r="E4" s="66"/>
      <c r="F4" s="66"/>
      <c r="G4" s="66"/>
      <c r="H4" s="66"/>
      <c r="I4" s="73"/>
      <c r="J4" s="68"/>
      <c r="K4" s="74"/>
      <c r="L4" s="70"/>
      <c r="M4" s="70"/>
      <c r="N4" s="70"/>
      <c r="O4" s="71"/>
    </row>
    <row r="5" spans="1:15" ht="13.5" customHeight="1">
      <c r="A5" s="308" t="s">
        <v>40</v>
      </c>
      <c r="B5" s="308"/>
      <c r="C5" s="308"/>
      <c r="D5" s="308"/>
      <c r="E5" s="308"/>
      <c r="F5" s="308"/>
      <c r="G5" s="308"/>
      <c r="H5" s="308"/>
      <c r="I5" s="308"/>
      <c r="J5" s="308"/>
      <c r="K5" s="308"/>
      <c r="L5" s="308"/>
      <c r="M5" s="308"/>
      <c r="N5" s="308"/>
      <c r="O5" s="308"/>
    </row>
    <row r="6" spans="1:15" ht="13.5" customHeight="1">
      <c r="A6" s="61"/>
      <c r="B6" s="62"/>
      <c r="C6" s="75"/>
      <c r="D6" s="72"/>
      <c r="E6" s="66"/>
      <c r="F6" s="66"/>
      <c r="G6" s="66"/>
      <c r="H6" s="65"/>
      <c r="I6" s="76"/>
      <c r="J6" s="76"/>
      <c r="K6" s="76"/>
      <c r="L6" s="386"/>
      <c r="M6" s="386"/>
      <c r="N6" s="386"/>
      <c r="O6" s="387"/>
    </row>
    <row r="7" spans="1:15" ht="13.5" customHeight="1">
      <c r="A7" s="61"/>
      <c r="B7" s="388" t="s">
        <v>41</v>
      </c>
      <c r="C7" s="388"/>
      <c r="D7" s="388"/>
      <c r="E7" s="388" t="s">
        <v>42</v>
      </c>
      <c r="F7" s="388"/>
      <c r="G7" s="388" t="s">
        <v>7</v>
      </c>
      <c r="H7" s="388"/>
      <c r="I7" s="77"/>
      <c r="J7" s="77"/>
      <c r="K7" s="77"/>
      <c r="L7" s="78"/>
      <c r="O7" s="133"/>
    </row>
    <row r="8" spans="1:15" ht="13.5" customHeight="1">
      <c r="A8" s="61"/>
      <c r="B8" s="325" t="s">
        <v>433</v>
      </c>
      <c r="C8" s="325"/>
      <c r="D8" s="325"/>
      <c r="E8" s="389">
        <v>42772</v>
      </c>
      <c r="F8" s="389"/>
      <c r="G8" s="325" t="str">
        <f>IF(PR!J10="","",PR!J10)</f>
        <v>Juba</v>
      </c>
      <c r="H8" s="325"/>
      <c r="I8" s="77"/>
      <c r="J8" s="77"/>
      <c r="K8" s="77"/>
      <c r="L8" s="78"/>
      <c r="O8" s="133"/>
    </row>
    <row r="9" spans="1:15" ht="13.5" customHeight="1">
      <c r="A9" s="80"/>
      <c r="B9" s="81"/>
      <c r="C9" s="82"/>
      <c r="D9" s="83"/>
      <c r="E9" s="84"/>
      <c r="F9" s="84"/>
      <c r="G9" s="84"/>
      <c r="H9" s="78"/>
      <c r="I9" s="78"/>
      <c r="J9" s="85"/>
      <c r="K9" s="86"/>
      <c r="L9" s="390"/>
      <c r="M9" s="390"/>
      <c r="N9" s="390"/>
      <c r="O9" s="391"/>
    </row>
    <row r="10" spans="1:15" ht="13.5" customHeight="1">
      <c r="A10" s="80"/>
      <c r="B10" s="81"/>
      <c r="C10" s="81"/>
      <c r="D10" s="81"/>
      <c r="E10" s="81"/>
      <c r="F10" s="81"/>
      <c r="G10" s="81"/>
      <c r="H10" s="392" t="s">
        <v>43</v>
      </c>
      <c r="I10" s="393"/>
      <c r="J10" s="396" t="s">
        <v>443</v>
      </c>
      <c r="K10" s="397"/>
      <c r="L10" s="396" t="s">
        <v>435</v>
      </c>
      <c r="M10" s="397"/>
      <c r="N10" s="400" t="s">
        <v>434</v>
      </c>
      <c r="O10" s="401"/>
    </row>
    <row r="11" spans="1:15" ht="13.5" customHeight="1">
      <c r="A11" s="87"/>
      <c r="B11" s="88"/>
      <c r="C11" s="88"/>
      <c r="D11" s="62"/>
      <c r="E11" s="62"/>
      <c r="F11" s="62"/>
      <c r="G11" s="62"/>
      <c r="H11" s="394"/>
      <c r="I11" s="395"/>
      <c r="J11" s="398"/>
      <c r="K11" s="399"/>
      <c r="L11" s="398"/>
      <c r="M11" s="399"/>
      <c r="N11" s="402"/>
      <c r="O11" s="403"/>
    </row>
    <row r="12" spans="1:15" s="131" customFormat="1" ht="13.5" customHeight="1">
      <c r="A12" s="404" t="s">
        <v>58</v>
      </c>
      <c r="B12" s="406" t="s">
        <v>44</v>
      </c>
      <c r="C12" s="407"/>
      <c r="D12" s="407"/>
      <c r="E12" s="407"/>
      <c r="F12" s="407"/>
      <c r="G12" s="407"/>
      <c r="H12" s="406" t="s">
        <v>9</v>
      </c>
      <c r="I12" s="410" t="s">
        <v>10</v>
      </c>
      <c r="J12" s="412" t="s">
        <v>132</v>
      </c>
      <c r="K12" s="413" t="s">
        <v>133</v>
      </c>
      <c r="L12" s="412" t="s">
        <v>132</v>
      </c>
      <c r="M12" s="413" t="s">
        <v>133</v>
      </c>
      <c r="N12" s="412" t="s">
        <v>132</v>
      </c>
      <c r="O12" s="413" t="s">
        <v>133</v>
      </c>
    </row>
    <row r="13" spans="1:15" s="131" customFormat="1" ht="13.5" customHeight="1">
      <c r="A13" s="405"/>
      <c r="B13" s="408"/>
      <c r="C13" s="409"/>
      <c r="D13" s="409"/>
      <c r="E13" s="409"/>
      <c r="F13" s="409"/>
      <c r="G13" s="409"/>
      <c r="H13" s="408"/>
      <c r="I13" s="411"/>
      <c r="J13" s="408"/>
      <c r="K13" s="414"/>
      <c r="L13" s="408"/>
      <c r="M13" s="414"/>
      <c r="N13" s="408"/>
      <c r="O13" s="414"/>
    </row>
    <row r="14" spans="1:15" s="131" customFormat="1">
      <c r="A14" s="248">
        <v>1</v>
      </c>
      <c r="B14" s="415" t="str">
        <f>IF(PR!E13="","",PR!E13)</f>
        <v xml:space="preserve">FG Wilson Generator Set 165 KVA                       </v>
      </c>
      <c r="C14" s="416"/>
      <c r="D14" s="416"/>
      <c r="E14" s="416"/>
      <c r="F14" s="416"/>
      <c r="G14" s="416"/>
      <c r="H14" s="279">
        <v>11</v>
      </c>
      <c r="I14" s="277" t="str">
        <f>IF(PR!C13="","",PR!C13)</f>
        <v>gen set</v>
      </c>
      <c r="J14" s="253">
        <v>92</v>
      </c>
      <c r="K14" s="256">
        <f>IF(H14="","",H14*J14)</f>
        <v>1012</v>
      </c>
      <c r="L14" s="253">
        <v>120</v>
      </c>
      <c r="M14" s="256">
        <f>IF(H14="","",H14*L14)</f>
        <v>1320</v>
      </c>
      <c r="N14" s="253">
        <v>120</v>
      </c>
      <c r="O14" s="259">
        <f>IF(H14="","",H14*N14)</f>
        <v>1320</v>
      </c>
    </row>
    <row r="15" spans="1:15" s="131" customFormat="1">
      <c r="A15" s="249">
        <v>2</v>
      </c>
      <c r="B15" s="376" t="str">
        <f>IF(PR!E14="","",PR!E14)</f>
        <v>FG Wilson Generator Set 175 KVA</v>
      </c>
      <c r="C15" s="377"/>
      <c r="D15" s="377"/>
      <c r="E15" s="377"/>
      <c r="F15" s="377"/>
      <c r="G15" s="377"/>
      <c r="H15" s="280">
        <f>IF(PR!B14="","",PR!B14)</f>
        <v>1</v>
      </c>
      <c r="I15" s="95" t="str">
        <f>IF(PR!C14="","",PR!C14)</f>
        <v>gen set</v>
      </c>
      <c r="J15" s="254">
        <v>200</v>
      </c>
      <c r="K15" s="257">
        <f t="shared" ref="K15:K43" si="0">IF(H15="","",H15*J15)</f>
        <v>200</v>
      </c>
      <c r="L15" s="254">
        <v>300</v>
      </c>
      <c r="M15" s="257">
        <f t="shared" ref="M15:M43" si="1">IF(H15="","",H15*L15)</f>
        <v>300</v>
      </c>
      <c r="N15" s="254">
        <v>250</v>
      </c>
      <c r="O15" s="260">
        <f t="shared" ref="O15:O43" si="2">IF(H15="","",H15*N15)</f>
        <v>250</v>
      </c>
    </row>
    <row r="16" spans="1:15" s="131" customFormat="1">
      <c r="A16" s="249">
        <v>3</v>
      </c>
      <c r="B16" s="376" t="e">
        <f>IF(PR!#REF!="","",PR!#REF!)</f>
        <v>#REF!</v>
      </c>
      <c r="C16" s="377"/>
      <c r="D16" s="377"/>
      <c r="E16" s="377"/>
      <c r="F16" s="377"/>
      <c r="G16" s="377"/>
      <c r="H16" s="280" t="str">
        <f>IF(PR!B15="","",PR!B15)</f>
        <v/>
      </c>
      <c r="I16" s="95" t="str">
        <f>IF(PR!C15="","",PR!C15)</f>
        <v/>
      </c>
      <c r="J16" s="254"/>
      <c r="K16" s="257" t="str">
        <f t="shared" si="0"/>
        <v/>
      </c>
      <c r="L16" s="254"/>
      <c r="M16" s="257" t="str">
        <f t="shared" si="1"/>
        <v/>
      </c>
      <c r="N16" s="254"/>
      <c r="O16" s="260" t="str">
        <f t="shared" si="2"/>
        <v/>
      </c>
    </row>
    <row r="17" spans="1:15" s="131" customFormat="1">
      <c r="A17" s="249">
        <v>4</v>
      </c>
      <c r="B17" s="376" t="e">
        <f>IF(PR!#REF!="","",PR!#REF!)</f>
        <v>#REF!</v>
      </c>
      <c r="C17" s="377"/>
      <c r="D17" s="377"/>
      <c r="E17" s="377"/>
      <c r="F17" s="377"/>
      <c r="G17" s="377"/>
      <c r="H17" s="280" t="str">
        <f>IF(PR!B16="","",PR!B16)</f>
        <v/>
      </c>
      <c r="I17" s="95" t="str">
        <f>IF(PR!C16="","",PR!C16)</f>
        <v/>
      </c>
      <c r="J17" s="254"/>
      <c r="K17" s="257" t="str">
        <f t="shared" si="0"/>
        <v/>
      </c>
      <c r="L17" s="254"/>
      <c r="M17" s="257" t="str">
        <f t="shared" si="1"/>
        <v/>
      </c>
      <c r="N17" s="254"/>
      <c r="O17" s="260" t="str">
        <f t="shared" si="2"/>
        <v/>
      </c>
    </row>
    <row r="18" spans="1:15" s="131" customFormat="1">
      <c r="A18" s="249">
        <v>5</v>
      </c>
      <c r="B18" s="376" t="e">
        <f>IF(PR!#REF!="","",PR!#REF!)</f>
        <v>#REF!</v>
      </c>
      <c r="C18" s="377"/>
      <c r="D18" s="377"/>
      <c r="E18" s="377"/>
      <c r="F18" s="377"/>
      <c r="G18" s="377"/>
      <c r="H18" s="280" t="str">
        <f>IF(PR!B17="","",PR!B17)</f>
        <v/>
      </c>
      <c r="I18" s="95" t="str">
        <f>IF(PR!C17="","",PR!C17)</f>
        <v/>
      </c>
      <c r="J18" s="254"/>
      <c r="K18" s="257" t="str">
        <f t="shared" si="0"/>
        <v/>
      </c>
      <c r="L18" s="254"/>
      <c r="M18" s="257" t="str">
        <f t="shared" si="1"/>
        <v/>
      </c>
      <c r="N18" s="254"/>
      <c r="O18" s="260" t="str">
        <f t="shared" si="2"/>
        <v/>
      </c>
    </row>
    <row r="19" spans="1:15" s="131" customFormat="1">
      <c r="A19" s="249">
        <v>6</v>
      </c>
      <c r="B19" s="376" t="e">
        <f>IF(PR!#REF!="","",PR!#REF!)</f>
        <v>#REF!</v>
      </c>
      <c r="C19" s="377"/>
      <c r="D19" s="377"/>
      <c r="E19" s="377"/>
      <c r="F19" s="377"/>
      <c r="G19" s="377"/>
      <c r="H19" s="280" t="str">
        <f>IF(PR!B18="","",PR!B18)</f>
        <v/>
      </c>
      <c r="I19" s="95" t="str">
        <f>IF(PR!C18="","",PR!C18)</f>
        <v/>
      </c>
      <c r="J19" s="254"/>
      <c r="K19" s="257" t="str">
        <f t="shared" si="0"/>
        <v/>
      </c>
      <c r="L19" s="254"/>
      <c r="M19" s="257" t="str">
        <f t="shared" si="1"/>
        <v/>
      </c>
      <c r="N19" s="254"/>
      <c r="O19" s="260" t="str">
        <f t="shared" si="2"/>
        <v/>
      </c>
    </row>
    <row r="20" spans="1:15" s="131" customFormat="1">
      <c r="A20" s="249">
        <v>7</v>
      </c>
      <c r="B20" s="376" t="e">
        <f>IF(PR!#REF!="","",PR!#REF!)</f>
        <v>#REF!</v>
      </c>
      <c r="C20" s="377"/>
      <c r="D20" s="377"/>
      <c r="E20" s="377"/>
      <c r="F20" s="377"/>
      <c r="G20" s="377"/>
      <c r="H20" s="280" t="str">
        <f>IF(PR!B19="","",PR!B19)</f>
        <v/>
      </c>
      <c r="I20" s="95" t="str">
        <f>IF(PR!C19="","",PR!C19)</f>
        <v/>
      </c>
      <c r="J20" s="254"/>
      <c r="K20" s="257" t="str">
        <f t="shared" si="0"/>
        <v/>
      </c>
      <c r="L20" s="254"/>
      <c r="M20" s="257" t="str">
        <f t="shared" si="1"/>
        <v/>
      </c>
      <c r="N20" s="254"/>
      <c r="O20" s="260" t="str">
        <f t="shared" si="2"/>
        <v/>
      </c>
    </row>
    <row r="21" spans="1:15" s="131" customFormat="1">
      <c r="A21" s="249">
        <v>8</v>
      </c>
      <c r="B21" s="376" t="str">
        <f>IF(PR!E22="","",PR!E22)</f>
        <v>5. Alternator Specifications</v>
      </c>
      <c r="C21" s="377"/>
      <c r="D21" s="377"/>
      <c r="E21" s="377"/>
      <c r="F21" s="377"/>
      <c r="G21" s="377"/>
      <c r="H21" s="280" t="str">
        <f>IF(PR!B20="","",PR!B20)</f>
        <v/>
      </c>
      <c r="I21" s="95" t="str">
        <f>IF(PR!C20="","",PR!C20)</f>
        <v/>
      </c>
      <c r="J21" s="254"/>
      <c r="K21" s="257" t="str">
        <f t="shared" si="0"/>
        <v/>
      </c>
      <c r="L21" s="254"/>
      <c r="M21" s="257" t="str">
        <f t="shared" si="1"/>
        <v/>
      </c>
      <c r="N21" s="254"/>
      <c r="O21" s="260" t="str">
        <f t="shared" si="2"/>
        <v/>
      </c>
    </row>
    <row r="22" spans="1:15" s="131" customFormat="1">
      <c r="A22" s="249">
        <v>9</v>
      </c>
      <c r="B22" s="376" t="str">
        <f>IF(PR!E24="","",PR!E24)</f>
        <v>7  Controller Brand</v>
      </c>
      <c r="C22" s="377"/>
      <c r="D22" s="377"/>
      <c r="E22" s="377"/>
      <c r="F22" s="377"/>
      <c r="G22" s="377"/>
      <c r="H22" s="280" t="str">
        <f>IF(PR!B21="","",PR!B21)</f>
        <v/>
      </c>
      <c r="I22" s="95" t="str">
        <f>IF(PR!C21="","",PR!C21)</f>
        <v/>
      </c>
      <c r="J22" s="254"/>
      <c r="K22" s="257" t="str">
        <f t="shared" si="0"/>
        <v/>
      </c>
      <c r="L22" s="254"/>
      <c r="M22" s="257" t="str">
        <f t="shared" si="1"/>
        <v/>
      </c>
      <c r="N22" s="254"/>
      <c r="O22" s="260" t="str">
        <f t="shared" si="2"/>
        <v/>
      </c>
    </row>
    <row r="23" spans="1:15" s="131" customFormat="1">
      <c r="A23" s="249">
        <v>10</v>
      </c>
      <c r="B23" s="376" t="str">
        <f>IF(PR!E25="","",PR!E25)</f>
        <v>8. Controller Model</v>
      </c>
      <c r="C23" s="377"/>
      <c r="D23" s="377"/>
      <c r="E23" s="377"/>
      <c r="F23" s="377"/>
      <c r="G23" s="377"/>
      <c r="H23" s="280" t="str">
        <f>IF(PR!B22="","",PR!B22)</f>
        <v/>
      </c>
      <c r="I23" s="95" t="str">
        <f>IF(PR!C22="","",PR!C22)</f>
        <v/>
      </c>
      <c r="J23" s="254"/>
      <c r="K23" s="257" t="str">
        <f t="shared" si="0"/>
        <v/>
      </c>
      <c r="L23" s="254"/>
      <c r="M23" s="257" t="str">
        <f t="shared" si="1"/>
        <v/>
      </c>
      <c r="N23" s="254"/>
      <c r="O23" s="260" t="str">
        <f t="shared" si="2"/>
        <v/>
      </c>
    </row>
    <row r="24" spans="1:15" s="131" customFormat="1">
      <c r="A24" s="249">
        <v>11</v>
      </c>
      <c r="B24" s="376" t="str">
        <f>IF(PR!E27="","",PR!E27)</f>
        <v>10. Complete Specificaitons</v>
      </c>
      <c r="C24" s="377"/>
      <c r="D24" s="377"/>
      <c r="E24" s="377"/>
      <c r="F24" s="377"/>
      <c r="G24" s="377"/>
      <c r="H24" s="280" t="str">
        <f>IF(PR!B23="","",PR!B23)</f>
        <v/>
      </c>
      <c r="I24" s="95" t="str">
        <f>IF(PR!C23="","",PR!C23)</f>
        <v/>
      </c>
      <c r="J24" s="254"/>
      <c r="K24" s="257" t="str">
        <f t="shared" si="0"/>
        <v/>
      </c>
      <c r="L24" s="254"/>
      <c r="M24" s="257" t="str">
        <f t="shared" si="1"/>
        <v/>
      </c>
      <c r="N24" s="254"/>
      <c r="O24" s="260" t="str">
        <f t="shared" si="2"/>
        <v/>
      </c>
    </row>
    <row r="25" spans="1:15" s="131" customFormat="1">
      <c r="A25" s="249">
        <v>12</v>
      </c>
      <c r="B25" s="376" t="str">
        <f>IF(PR!E28="","",PR!E28)</f>
        <v>11  Soundproof Cabinet</v>
      </c>
      <c r="C25" s="377"/>
      <c r="D25" s="377"/>
      <c r="E25" s="377"/>
      <c r="F25" s="377"/>
      <c r="G25" s="377"/>
      <c r="H25" s="280" t="str">
        <f>IF(PR!B24="","",PR!B24)</f>
        <v/>
      </c>
      <c r="I25" s="95" t="str">
        <f>IF(PR!C24="","",PR!C24)</f>
        <v/>
      </c>
      <c r="J25" s="254"/>
      <c r="K25" s="257" t="str">
        <f t="shared" si="0"/>
        <v/>
      </c>
      <c r="L25" s="254"/>
      <c r="M25" s="257" t="str">
        <f t="shared" si="1"/>
        <v/>
      </c>
      <c r="N25" s="254"/>
      <c r="O25" s="260" t="str">
        <f t="shared" si="2"/>
        <v/>
      </c>
    </row>
    <row r="26" spans="1:15" s="131" customFormat="1">
      <c r="A26" s="249">
        <v>13</v>
      </c>
      <c r="B26" s="376" t="e">
        <f>IF(PR!#REF!="","",PR!#REF!)</f>
        <v>#REF!</v>
      </c>
      <c r="C26" s="377"/>
      <c r="D26" s="377"/>
      <c r="E26" s="377"/>
      <c r="F26" s="377"/>
      <c r="G26" s="377"/>
      <c r="H26" s="280" t="str">
        <f>IF(PR!B25="","",PR!B25)</f>
        <v/>
      </c>
      <c r="I26" s="95" t="str">
        <f>IF(PR!C25="","",PR!C25)</f>
        <v/>
      </c>
      <c r="J26" s="254"/>
      <c r="K26" s="257" t="str">
        <f t="shared" si="0"/>
        <v/>
      </c>
      <c r="L26" s="254"/>
      <c r="M26" s="257" t="str">
        <f t="shared" si="1"/>
        <v/>
      </c>
      <c r="N26" s="254"/>
      <c r="O26" s="260" t="str">
        <f t="shared" si="2"/>
        <v/>
      </c>
    </row>
    <row r="27" spans="1:15" s="131" customFormat="1">
      <c r="A27" s="249">
        <v>14</v>
      </c>
      <c r="B27" s="376" t="e">
        <f>IF(PR!#REF!="","",PR!#REF!)</f>
        <v>#REF!</v>
      </c>
      <c r="C27" s="377"/>
      <c r="D27" s="377"/>
      <c r="E27" s="377"/>
      <c r="F27" s="377"/>
      <c r="G27" s="377"/>
      <c r="H27" s="280" t="str">
        <f>IF(PR!B26="","",PR!B26)</f>
        <v/>
      </c>
      <c r="I27" s="95" t="str">
        <f>IF(PR!C26="","",PR!C26)</f>
        <v/>
      </c>
      <c r="J27" s="254"/>
      <c r="K27" s="257" t="str">
        <f t="shared" si="0"/>
        <v/>
      </c>
      <c r="L27" s="254"/>
      <c r="M27" s="257" t="str">
        <f t="shared" si="1"/>
        <v/>
      </c>
      <c r="N27" s="254"/>
      <c r="O27" s="260" t="str">
        <f t="shared" si="2"/>
        <v/>
      </c>
    </row>
    <row r="28" spans="1:15" s="131" customFormat="1">
      <c r="A28" s="249">
        <v>15</v>
      </c>
      <c r="B28" s="376" t="e">
        <f>IF(PR!#REF!="","",PR!#REF!)</f>
        <v>#REF!</v>
      </c>
      <c r="C28" s="377"/>
      <c r="D28" s="377"/>
      <c r="E28" s="377"/>
      <c r="F28" s="377"/>
      <c r="G28" s="377"/>
      <c r="H28" s="280" t="str">
        <f>IF(PR!B27="","",PR!B27)</f>
        <v/>
      </c>
      <c r="I28" s="95" t="str">
        <f>IF(PR!C27="","",PR!C27)</f>
        <v/>
      </c>
      <c r="J28" s="254"/>
      <c r="K28" s="257" t="str">
        <f t="shared" si="0"/>
        <v/>
      </c>
      <c r="L28" s="254"/>
      <c r="M28" s="257" t="str">
        <f t="shared" si="1"/>
        <v/>
      </c>
      <c r="N28" s="254"/>
      <c r="O28" s="260" t="str">
        <f t="shared" si="2"/>
        <v/>
      </c>
    </row>
    <row r="29" spans="1:15" s="131" customFormat="1">
      <c r="A29" s="249">
        <v>16</v>
      </c>
      <c r="B29" s="376" t="e">
        <f>IF(PR!#REF!="","",PR!#REF!)</f>
        <v>#REF!</v>
      </c>
      <c r="C29" s="377"/>
      <c r="D29" s="377"/>
      <c r="E29" s="377"/>
      <c r="F29" s="377"/>
      <c r="G29" s="377"/>
      <c r="H29" s="280" t="str">
        <f>IF(PR!B28="","",PR!B28)</f>
        <v/>
      </c>
      <c r="I29" s="95" t="str">
        <f>IF(PR!C28="","",PR!C28)</f>
        <v/>
      </c>
      <c r="J29" s="254"/>
      <c r="K29" s="257" t="str">
        <f t="shared" si="0"/>
        <v/>
      </c>
      <c r="L29" s="254"/>
      <c r="M29" s="257" t="str">
        <f t="shared" si="1"/>
        <v/>
      </c>
      <c r="N29" s="254"/>
      <c r="O29" s="260" t="str">
        <f t="shared" si="2"/>
        <v/>
      </c>
    </row>
    <row r="30" spans="1:15" s="131" customFormat="1">
      <c r="A30" s="249">
        <v>17</v>
      </c>
      <c r="B30" s="376" t="str">
        <f>IF(PR!E29="","",PR!E29)</f>
        <v>12. All specifications</v>
      </c>
      <c r="C30" s="377"/>
      <c r="D30" s="377"/>
      <c r="E30" s="377"/>
      <c r="F30" s="377"/>
      <c r="G30" s="377"/>
      <c r="H30" s="280" t="str">
        <f>IF(PR!B29="","",PR!B29)</f>
        <v/>
      </c>
      <c r="I30" s="95" t="str">
        <f>IF(PR!C29="","",PR!C29)</f>
        <v/>
      </c>
      <c r="J30" s="254"/>
      <c r="K30" s="257" t="str">
        <f t="shared" si="0"/>
        <v/>
      </c>
      <c r="L30" s="254"/>
      <c r="M30" s="257" t="str">
        <f t="shared" si="1"/>
        <v/>
      </c>
      <c r="N30" s="254"/>
      <c r="O30" s="260" t="str">
        <f t="shared" si="2"/>
        <v/>
      </c>
    </row>
    <row r="31" spans="1:15" s="131" customFormat="1" ht="12.75" customHeight="1">
      <c r="A31" s="249">
        <v>18</v>
      </c>
      <c r="B31" s="376" t="str">
        <f>IF(PR!E30="","",PR!E30)</f>
        <v/>
      </c>
      <c r="C31" s="377"/>
      <c r="D31" s="377"/>
      <c r="E31" s="377"/>
      <c r="F31" s="377"/>
      <c r="G31" s="377"/>
      <c r="H31" s="280" t="str">
        <f>IF(PR!B30="","",PR!B30)</f>
        <v/>
      </c>
      <c r="I31" s="95" t="str">
        <f>IF(PR!C30="","",PR!C30)</f>
        <v/>
      </c>
      <c r="J31" s="254"/>
      <c r="K31" s="257" t="str">
        <f t="shared" si="0"/>
        <v/>
      </c>
      <c r="L31" s="254"/>
      <c r="M31" s="257" t="str">
        <f t="shared" si="1"/>
        <v/>
      </c>
      <c r="N31" s="254"/>
      <c r="O31" s="260" t="str">
        <f t="shared" si="2"/>
        <v/>
      </c>
    </row>
    <row r="32" spans="1:15" s="131" customFormat="1">
      <c r="A32" s="249">
        <v>19</v>
      </c>
      <c r="B32" s="376" t="str">
        <f>IF(PR!E31="","",PR!E31)</f>
        <v/>
      </c>
      <c r="C32" s="377"/>
      <c r="D32" s="377"/>
      <c r="E32" s="377"/>
      <c r="F32" s="377"/>
      <c r="G32" s="377"/>
      <c r="H32" s="280" t="str">
        <f>IF(PR!B31="","",PR!B31)</f>
        <v/>
      </c>
      <c r="I32" s="95" t="str">
        <f>IF(PR!C31="","",PR!C31)</f>
        <v/>
      </c>
      <c r="J32" s="254"/>
      <c r="K32" s="257" t="str">
        <f t="shared" si="0"/>
        <v/>
      </c>
      <c r="L32" s="254"/>
      <c r="M32" s="257" t="str">
        <f t="shared" si="1"/>
        <v/>
      </c>
      <c r="N32" s="254"/>
      <c r="O32" s="260" t="str">
        <f t="shared" si="2"/>
        <v/>
      </c>
    </row>
    <row r="33" spans="1:15" s="131" customFormat="1">
      <c r="A33" s="249">
        <v>20</v>
      </c>
      <c r="B33" s="376" t="str">
        <f>IF(PR!E32="","",PR!E32)</f>
        <v/>
      </c>
      <c r="C33" s="377"/>
      <c r="D33" s="377"/>
      <c r="E33" s="377"/>
      <c r="F33" s="377"/>
      <c r="G33" s="377"/>
      <c r="H33" s="280" t="str">
        <f>IF(PR!B32="","",PR!B32)</f>
        <v/>
      </c>
      <c r="I33" s="95" t="str">
        <f>IF(PR!C32="","",PR!C32)</f>
        <v/>
      </c>
      <c r="J33" s="254"/>
      <c r="K33" s="257" t="str">
        <f t="shared" si="0"/>
        <v/>
      </c>
      <c r="L33" s="254"/>
      <c r="M33" s="257" t="str">
        <f t="shared" si="1"/>
        <v/>
      </c>
      <c r="N33" s="254"/>
      <c r="O33" s="260" t="str">
        <f t="shared" si="2"/>
        <v/>
      </c>
    </row>
    <row r="34" spans="1:15" s="131" customFormat="1">
      <c r="A34" s="249">
        <v>21</v>
      </c>
      <c r="B34" s="376" t="str">
        <f>IF(PR!E33="","",PR!E33)</f>
        <v/>
      </c>
      <c r="C34" s="377"/>
      <c r="D34" s="377"/>
      <c r="E34" s="377"/>
      <c r="F34" s="377"/>
      <c r="G34" s="377"/>
      <c r="H34" s="280" t="str">
        <f>IF(PR!B33="","",PR!B33)</f>
        <v/>
      </c>
      <c r="I34" s="95" t="str">
        <f>IF(PR!C33="","",PR!C33)</f>
        <v/>
      </c>
      <c r="J34" s="254"/>
      <c r="K34" s="257" t="str">
        <f t="shared" si="0"/>
        <v/>
      </c>
      <c r="L34" s="254"/>
      <c r="M34" s="257" t="str">
        <f t="shared" si="1"/>
        <v/>
      </c>
      <c r="N34" s="254"/>
      <c r="O34" s="260" t="str">
        <f t="shared" si="2"/>
        <v/>
      </c>
    </row>
    <row r="35" spans="1:15" s="131" customFormat="1">
      <c r="A35" s="249">
        <v>22</v>
      </c>
      <c r="B35" s="376" t="str">
        <f>IF(PR!E34="","",PR!E34)</f>
        <v/>
      </c>
      <c r="C35" s="377"/>
      <c r="D35" s="377"/>
      <c r="E35" s="377"/>
      <c r="F35" s="377"/>
      <c r="G35" s="377"/>
      <c r="H35" s="280" t="str">
        <f>IF(PR!B34="","",PR!B34)</f>
        <v/>
      </c>
      <c r="I35" s="95" t="str">
        <f>IF(PR!C34="","",PR!C34)</f>
        <v/>
      </c>
      <c r="J35" s="254"/>
      <c r="K35" s="257" t="str">
        <f t="shared" si="0"/>
        <v/>
      </c>
      <c r="L35" s="254"/>
      <c r="M35" s="257" t="str">
        <f t="shared" si="1"/>
        <v/>
      </c>
      <c r="N35" s="254"/>
      <c r="O35" s="260" t="str">
        <f t="shared" si="2"/>
        <v/>
      </c>
    </row>
    <row r="36" spans="1:15" s="131" customFormat="1">
      <c r="A36" s="249">
        <v>23</v>
      </c>
      <c r="B36" s="376" t="str">
        <f>IF(PR!E35="","",PR!E35)</f>
        <v/>
      </c>
      <c r="C36" s="377"/>
      <c r="D36" s="377"/>
      <c r="E36" s="377"/>
      <c r="F36" s="377"/>
      <c r="G36" s="377"/>
      <c r="H36" s="280" t="str">
        <f>IF(PR!B35="","",PR!B35)</f>
        <v/>
      </c>
      <c r="I36" s="95" t="str">
        <f>IF(PR!C35="","",PR!C35)</f>
        <v/>
      </c>
      <c r="J36" s="254"/>
      <c r="K36" s="257" t="str">
        <f t="shared" si="0"/>
        <v/>
      </c>
      <c r="L36" s="254"/>
      <c r="M36" s="257" t="str">
        <f t="shared" si="1"/>
        <v/>
      </c>
      <c r="N36" s="254"/>
      <c r="O36" s="260" t="str">
        <f t="shared" si="2"/>
        <v/>
      </c>
    </row>
    <row r="37" spans="1:15" s="131" customFormat="1">
      <c r="A37" s="249">
        <v>24</v>
      </c>
      <c r="B37" s="376" t="str">
        <f>IF(PR!E36="","",PR!E36)</f>
        <v/>
      </c>
      <c r="C37" s="377"/>
      <c r="D37" s="377"/>
      <c r="E37" s="377"/>
      <c r="F37" s="377"/>
      <c r="G37" s="377"/>
      <c r="H37" s="280" t="str">
        <f>IF(PR!B36="","",PR!B36)</f>
        <v/>
      </c>
      <c r="I37" s="95" t="str">
        <f>IF(PR!C36="","",PR!C36)</f>
        <v/>
      </c>
      <c r="J37" s="254"/>
      <c r="K37" s="257" t="str">
        <f t="shared" si="0"/>
        <v/>
      </c>
      <c r="L37" s="254"/>
      <c r="M37" s="257" t="str">
        <f t="shared" si="1"/>
        <v/>
      </c>
      <c r="N37" s="254"/>
      <c r="O37" s="260" t="str">
        <f t="shared" si="2"/>
        <v/>
      </c>
    </row>
    <row r="38" spans="1:15" s="131" customFormat="1">
      <c r="A38" s="249">
        <v>25</v>
      </c>
      <c r="B38" s="376" t="str">
        <f>IF(PR!E37="","",PR!E37)</f>
        <v/>
      </c>
      <c r="C38" s="377"/>
      <c r="D38" s="377"/>
      <c r="E38" s="377"/>
      <c r="F38" s="377"/>
      <c r="G38" s="377"/>
      <c r="H38" s="280" t="str">
        <f>IF(PR!B37="","",PR!B37)</f>
        <v/>
      </c>
      <c r="I38" s="95" t="str">
        <f>IF(PR!C37="","",PR!C37)</f>
        <v/>
      </c>
      <c r="J38" s="254"/>
      <c r="K38" s="257" t="str">
        <f t="shared" si="0"/>
        <v/>
      </c>
      <c r="L38" s="254"/>
      <c r="M38" s="257" t="str">
        <f t="shared" si="1"/>
        <v/>
      </c>
      <c r="N38" s="254"/>
      <c r="O38" s="260" t="str">
        <f t="shared" si="2"/>
        <v/>
      </c>
    </row>
    <row r="39" spans="1:15" s="131" customFormat="1">
      <c r="A39" s="249">
        <v>26</v>
      </c>
      <c r="B39" s="376" t="str">
        <f>IF(PR!E38="","",PR!E38)</f>
        <v/>
      </c>
      <c r="C39" s="377"/>
      <c r="D39" s="377"/>
      <c r="E39" s="377"/>
      <c r="F39" s="377"/>
      <c r="G39" s="377"/>
      <c r="H39" s="280" t="str">
        <f>IF(PR!B38="","",PR!B38)</f>
        <v/>
      </c>
      <c r="I39" s="95" t="str">
        <f>IF(PR!C38="","",PR!C38)</f>
        <v/>
      </c>
      <c r="J39" s="254"/>
      <c r="K39" s="257" t="str">
        <f t="shared" si="0"/>
        <v/>
      </c>
      <c r="L39" s="254"/>
      <c r="M39" s="257" t="str">
        <f t="shared" si="1"/>
        <v/>
      </c>
      <c r="N39" s="254"/>
      <c r="O39" s="260" t="str">
        <f t="shared" si="2"/>
        <v/>
      </c>
    </row>
    <row r="40" spans="1:15" s="131" customFormat="1">
      <c r="A40" s="249">
        <v>27</v>
      </c>
      <c r="B40" s="376" t="str">
        <f>IF(PR!E39="","",PR!E39)</f>
        <v/>
      </c>
      <c r="C40" s="377"/>
      <c r="D40" s="377"/>
      <c r="E40" s="377"/>
      <c r="F40" s="377"/>
      <c r="G40" s="377"/>
      <c r="H40" s="280" t="str">
        <f>IF(PR!B39="","",PR!B39)</f>
        <v/>
      </c>
      <c r="I40" s="95" t="str">
        <f>IF(PR!C39="","",PR!C39)</f>
        <v/>
      </c>
      <c r="J40" s="254"/>
      <c r="K40" s="257" t="str">
        <f t="shared" si="0"/>
        <v/>
      </c>
      <c r="L40" s="254"/>
      <c r="M40" s="257" t="str">
        <f t="shared" si="1"/>
        <v/>
      </c>
      <c r="N40" s="254"/>
      <c r="O40" s="260" t="str">
        <f t="shared" si="2"/>
        <v/>
      </c>
    </row>
    <row r="41" spans="1:15" s="131" customFormat="1">
      <c r="A41" s="249">
        <v>28</v>
      </c>
      <c r="B41" s="376" t="str">
        <f>IF(PR!E40="","",PR!E40)</f>
        <v/>
      </c>
      <c r="C41" s="377"/>
      <c r="D41" s="377"/>
      <c r="E41" s="377"/>
      <c r="F41" s="377"/>
      <c r="G41" s="377"/>
      <c r="H41" s="280" t="str">
        <f>IF(PR!B40="","",PR!B40)</f>
        <v/>
      </c>
      <c r="I41" s="95" t="str">
        <f>IF(PR!C40="","",PR!C40)</f>
        <v/>
      </c>
      <c r="J41" s="254"/>
      <c r="K41" s="257" t="str">
        <f t="shared" si="0"/>
        <v/>
      </c>
      <c r="L41" s="254"/>
      <c r="M41" s="257" t="str">
        <f t="shared" si="1"/>
        <v/>
      </c>
      <c r="N41" s="254"/>
      <c r="O41" s="260" t="str">
        <f t="shared" si="2"/>
        <v/>
      </c>
    </row>
    <row r="42" spans="1:15" s="131" customFormat="1">
      <c r="A42" s="249">
        <v>29</v>
      </c>
      <c r="B42" s="376" t="str">
        <f>IF(PR!E41="","",PR!E41)</f>
        <v/>
      </c>
      <c r="C42" s="377"/>
      <c r="D42" s="377"/>
      <c r="E42" s="377"/>
      <c r="F42" s="377"/>
      <c r="G42" s="377"/>
      <c r="H42" s="280" t="str">
        <f>IF(PR!B41="","",PR!B41)</f>
        <v/>
      </c>
      <c r="I42" s="95" t="str">
        <f>IF(PR!C41="","",PR!C41)</f>
        <v/>
      </c>
      <c r="J42" s="254"/>
      <c r="K42" s="257" t="str">
        <f t="shared" si="0"/>
        <v/>
      </c>
      <c r="L42" s="254"/>
      <c r="M42" s="257" t="str">
        <f t="shared" si="1"/>
        <v/>
      </c>
      <c r="N42" s="254"/>
      <c r="O42" s="260" t="str">
        <f t="shared" si="2"/>
        <v/>
      </c>
    </row>
    <row r="43" spans="1:15" s="131" customFormat="1">
      <c r="A43" s="250">
        <v>30</v>
      </c>
      <c r="B43" s="378" t="str">
        <f>IF(PR!E42="","",PR!E42)</f>
        <v/>
      </c>
      <c r="C43" s="379"/>
      <c r="D43" s="379"/>
      <c r="E43" s="379"/>
      <c r="F43" s="379"/>
      <c r="G43" s="379"/>
      <c r="H43" s="281" t="str">
        <f>IF(PR!B42="","",PR!B42)</f>
        <v/>
      </c>
      <c r="I43" s="278" t="str">
        <f>IF(PR!C42="","",PR!C42)</f>
        <v/>
      </c>
      <c r="J43" s="255"/>
      <c r="K43" s="258" t="str">
        <f t="shared" si="0"/>
        <v/>
      </c>
      <c r="L43" s="255"/>
      <c r="M43" s="258" t="str">
        <f t="shared" si="1"/>
        <v/>
      </c>
      <c r="N43" s="255"/>
      <c r="O43" s="261" t="str">
        <f t="shared" si="2"/>
        <v/>
      </c>
    </row>
    <row r="44" spans="1:15" s="131" customFormat="1" ht="13.5" customHeight="1">
      <c r="A44" s="90"/>
      <c r="B44" s="91"/>
      <c r="C44" s="91"/>
      <c r="D44" s="92"/>
      <c r="E44" s="92"/>
      <c r="F44" s="92"/>
      <c r="G44" s="92"/>
      <c r="H44" s="76"/>
      <c r="I44" s="251"/>
      <c r="J44" s="252" t="s">
        <v>45</v>
      </c>
      <c r="K44" s="93">
        <f>SUM(K14:K43)</f>
        <v>1212</v>
      </c>
      <c r="L44" s="89"/>
      <c r="M44" s="93">
        <f>SUM(M14:M43)</f>
        <v>1620</v>
      </c>
      <c r="N44" s="262"/>
      <c r="O44" s="93">
        <f>SUM(O14:O43)</f>
        <v>1570</v>
      </c>
    </row>
    <row r="45" spans="1:15" s="131" customFormat="1" ht="13.5" customHeight="1">
      <c r="A45" s="94"/>
      <c r="B45" s="95"/>
      <c r="C45" s="95"/>
      <c r="D45" s="96"/>
      <c r="E45" s="96"/>
      <c r="F45" s="96"/>
      <c r="G45" s="96"/>
      <c r="H45" s="97"/>
      <c r="I45" s="371" t="s">
        <v>46</v>
      </c>
      <c r="J45" s="372"/>
      <c r="K45" s="98"/>
      <c r="L45" s="99"/>
      <c r="M45" s="98"/>
      <c r="N45" s="99"/>
      <c r="O45" s="98"/>
    </row>
    <row r="46" spans="1:15" s="131" customFormat="1" ht="13.5" customHeight="1">
      <c r="A46" s="94"/>
      <c r="B46" s="95"/>
      <c r="C46" s="95"/>
      <c r="D46" s="95"/>
      <c r="E46" s="95"/>
      <c r="F46" s="95"/>
      <c r="G46" s="95"/>
      <c r="H46" s="97"/>
      <c r="I46" s="373" t="s">
        <v>82</v>
      </c>
      <c r="J46" s="372"/>
      <c r="K46" s="100"/>
      <c r="L46" s="101"/>
      <c r="M46" s="100"/>
      <c r="N46" s="102"/>
      <c r="O46" s="100"/>
    </row>
    <row r="47" spans="1:15" s="131" customFormat="1" ht="13.5" customHeight="1">
      <c r="A47" s="94"/>
      <c r="B47" s="95"/>
      <c r="C47" s="95"/>
      <c r="D47" s="95"/>
      <c r="E47" s="95"/>
      <c r="F47" s="95"/>
      <c r="G47" s="95"/>
      <c r="H47" s="97"/>
      <c r="I47" s="374" t="s">
        <v>83</v>
      </c>
      <c r="J47" s="375"/>
      <c r="K47" s="103"/>
      <c r="L47" s="101"/>
      <c r="M47" s="103"/>
      <c r="N47" s="102"/>
      <c r="O47" s="103"/>
    </row>
    <row r="48" spans="1:15" s="131" customFormat="1" ht="13.5" customHeight="1">
      <c r="A48" s="380" t="s">
        <v>92</v>
      </c>
      <c r="B48" s="381"/>
      <c r="C48" s="381"/>
      <c r="D48" s="381"/>
      <c r="E48" s="381"/>
      <c r="F48" s="381"/>
      <c r="G48" s="381"/>
      <c r="H48" s="382"/>
      <c r="I48" s="104"/>
      <c r="J48" s="105" t="s">
        <v>134</v>
      </c>
      <c r="K48" s="106">
        <f>SUM(K44:K47)</f>
        <v>1212</v>
      </c>
      <c r="L48" s="107"/>
      <c r="M48" s="106">
        <f>SUM(M44:M47)</f>
        <v>1620</v>
      </c>
      <c r="N48" s="108"/>
      <c r="O48" s="106">
        <f>SUM(O44:O47)</f>
        <v>1570</v>
      </c>
    </row>
    <row r="49" spans="1:15" ht="6.75" customHeight="1">
      <c r="B49" s="79"/>
      <c r="C49" s="79"/>
      <c r="D49" s="79"/>
      <c r="E49" s="79"/>
      <c r="F49" s="79"/>
      <c r="G49" s="79"/>
      <c r="I49" s="109"/>
      <c r="J49" s="110"/>
      <c r="K49" s="111"/>
      <c r="L49" s="112"/>
      <c r="M49" s="112"/>
      <c r="N49" s="113"/>
      <c r="O49" s="114"/>
    </row>
    <row r="50" spans="1:15" ht="13.5" customHeight="1">
      <c r="A50" s="115" t="s">
        <v>59</v>
      </c>
      <c r="B50" s="423" t="s">
        <v>47</v>
      </c>
      <c r="C50" s="424"/>
      <c r="D50" s="424"/>
      <c r="E50" s="424"/>
      <c r="F50" s="424"/>
      <c r="G50" s="424"/>
      <c r="H50" s="424"/>
      <c r="I50" s="425"/>
      <c r="J50" s="417" t="s">
        <v>48</v>
      </c>
      <c r="K50" s="417"/>
      <c r="L50" s="417" t="s">
        <v>49</v>
      </c>
      <c r="M50" s="417"/>
      <c r="N50" s="417" t="s">
        <v>50</v>
      </c>
      <c r="O50" s="418"/>
    </row>
    <row r="51" spans="1:15" ht="20.100000000000001" customHeight="1">
      <c r="A51" s="116">
        <v>1</v>
      </c>
      <c r="B51" s="419" t="s">
        <v>89</v>
      </c>
      <c r="C51" s="420"/>
      <c r="D51" s="420"/>
      <c r="E51" s="420"/>
      <c r="F51" s="420"/>
      <c r="G51" s="420"/>
      <c r="H51" s="420"/>
      <c r="I51" s="421"/>
      <c r="J51" s="422" t="s">
        <v>436</v>
      </c>
      <c r="K51" s="422"/>
      <c r="L51" s="422" t="s">
        <v>437</v>
      </c>
      <c r="M51" s="422"/>
      <c r="N51" s="422" t="s">
        <v>437</v>
      </c>
      <c r="O51" s="422"/>
    </row>
    <row r="52" spans="1:15" ht="20.100000000000001" customHeight="1">
      <c r="A52" s="117">
        <v>2</v>
      </c>
      <c r="B52" s="426" t="s">
        <v>51</v>
      </c>
      <c r="C52" s="427"/>
      <c r="D52" s="427"/>
      <c r="E52" s="427"/>
      <c r="F52" s="427"/>
      <c r="G52" s="427"/>
      <c r="H52" s="427"/>
      <c r="I52" s="428"/>
      <c r="J52" s="429" t="s">
        <v>437</v>
      </c>
      <c r="K52" s="429"/>
      <c r="L52" s="429" t="s">
        <v>437</v>
      </c>
      <c r="M52" s="429"/>
      <c r="N52" s="429" t="s">
        <v>446</v>
      </c>
      <c r="O52" s="429"/>
    </row>
    <row r="53" spans="1:15" ht="20.100000000000001" customHeight="1">
      <c r="A53" s="117">
        <v>3</v>
      </c>
      <c r="B53" s="430" t="s">
        <v>30</v>
      </c>
      <c r="C53" s="431"/>
      <c r="D53" s="431"/>
      <c r="E53" s="431"/>
      <c r="F53" s="431"/>
      <c r="G53" s="431"/>
      <c r="H53" s="431"/>
      <c r="I53" s="432"/>
      <c r="J53" s="433" t="s">
        <v>438</v>
      </c>
      <c r="K53" s="434"/>
      <c r="L53" s="433" t="s">
        <v>438</v>
      </c>
      <c r="M53" s="434"/>
      <c r="N53" s="433" t="s">
        <v>438</v>
      </c>
      <c r="O53" s="434"/>
    </row>
    <row r="54" spans="1:15" ht="20.100000000000001" customHeight="1">
      <c r="A54" s="117">
        <v>4</v>
      </c>
      <c r="B54" s="430" t="s">
        <v>90</v>
      </c>
      <c r="C54" s="431"/>
      <c r="D54" s="431"/>
      <c r="E54" s="431"/>
      <c r="F54" s="431"/>
      <c r="G54" s="431"/>
      <c r="H54" s="431"/>
      <c r="I54" s="432"/>
      <c r="J54" s="433"/>
      <c r="K54" s="434"/>
      <c r="L54" s="433"/>
      <c r="M54" s="434"/>
      <c r="N54" s="433"/>
      <c r="O54" s="434"/>
    </row>
    <row r="55" spans="1:15" ht="20.100000000000001" customHeight="1">
      <c r="A55" s="117">
        <v>5</v>
      </c>
      <c r="B55" s="430" t="s">
        <v>31</v>
      </c>
      <c r="C55" s="431"/>
      <c r="D55" s="431"/>
      <c r="E55" s="431"/>
      <c r="F55" s="431"/>
      <c r="G55" s="431"/>
      <c r="H55" s="431"/>
      <c r="I55" s="432"/>
      <c r="J55" s="433" t="s">
        <v>449</v>
      </c>
      <c r="K55" s="434"/>
      <c r="L55" s="435" t="s">
        <v>441</v>
      </c>
      <c r="M55" s="436"/>
      <c r="N55" s="435" t="s">
        <v>441</v>
      </c>
      <c r="O55" s="436"/>
    </row>
    <row r="56" spans="1:15" ht="20.100000000000001" customHeight="1">
      <c r="A56" s="118">
        <v>6</v>
      </c>
      <c r="B56" s="430" t="s">
        <v>91</v>
      </c>
      <c r="C56" s="431"/>
      <c r="D56" s="431"/>
      <c r="E56" s="431"/>
      <c r="F56" s="431"/>
      <c r="G56" s="431"/>
      <c r="H56" s="431"/>
      <c r="I56" s="432"/>
      <c r="J56" s="433" t="s">
        <v>445</v>
      </c>
      <c r="K56" s="434"/>
      <c r="L56" s="433" t="s">
        <v>439</v>
      </c>
      <c r="M56" s="434"/>
      <c r="N56" s="433" t="s">
        <v>447</v>
      </c>
      <c r="O56" s="434"/>
    </row>
    <row r="57" spans="1:15" ht="20.100000000000001" customHeight="1">
      <c r="A57" s="119">
        <v>7</v>
      </c>
      <c r="B57" s="437" t="s">
        <v>52</v>
      </c>
      <c r="C57" s="438"/>
      <c r="D57" s="438"/>
      <c r="E57" s="438"/>
      <c r="F57" s="438"/>
      <c r="G57" s="438"/>
      <c r="H57" s="438"/>
      <c r="I57" s="439"/>
      <c r="J57" s="442" t="s">
        <v>440</v>
      </c>
      <c r="K57" s="443"/>
      <c r="L57" s="440" t="s">
        <v>442</v>
      </c>
      <c r="M57" s="441"/>
      <c r="N57" s="440" t="s">
        <v>448</v>
      </c>
      <c r="O57" s="441"/>
    </row>
    <row r="58" spans="1:15" ht="20.100000000000001" customHeight="1">
      <c r="A58" s="459" t="s">
        <v>53</v>
      </c>
      <c r="B58" s="460"/>
      <c r="C58" s="456" t="s">
        <v>443</v>
      </c>
      <c r="D58" s="457"/>
      <c r="E58" s="457"/>
      <c r="F58" s="457"/>
      <c r="G58" s="457"/>
      <c r="H58" s="457"/>
      <c r="I58" s="457"/>
      <c r="J58" s="457"/>
      <c r="K58" s="457"/>
      <c r="L58" s="457"/>
      <c r="M58" s="457"/>
      <c r="N58" s="457"/>
      <c r="O58" s="458"/>
    </row>
    <row r="59" spans="1:15" ht="21" customHeight="1">
      <c r="A59" s="453" t="s">
        <v>54</v>
      </c>
      <c r="B59" s="454"/>
      <c r="C59" s="454"/>
      <c r="D59" s="454"/>
      <c r="E59" s="454"/>
      <c r="F59" s="454"/>
      <c r="G59" s="454"/>
      <c r="H59" s="454"/>
      <c r="I59" s="454"/>
      <c r="J59" s="454"/>
      <c r="K59" s="454"/>
      <c r="L59" s="454"/>
      <c r="M59" s="454"/>
      <c r="N59" s="454"/>
      <c r="O59" s="455"/>
    </row>
    <row r="60" spans="1:15" ht="15" customHeight="1">
      <c r="A60" s="444" t="s">
        <v>444</v>
      </c>
      <c r="B60" s="445"/>
      <c r="C60" s="445"/>
      <c r="D60" s="445"/>
      <c r="E60" s="445"/>
      <c r="F60" s="445"/>
      <c r="G60" s="445"/>
      <c r="H60" s="445"/>
      <c r="I60" s="445"/>
      <c r="J60" s="445"/>
      <c r="K60" s="445"/>
      <c r="L60" s="445"/>
      <c r="M60" s="445"/>
      <c r="N60" s="445"/>
      <c r="O60" s="446"/>
    </row>
    <row r="61" spans="1:15" ht="15" customHeight="1">
      <c r="A61" s="447"/>
      <c r="B61" s="448"/>
      <c r="C61" s="448"/>
      <c r="D61" s="448"/>
      <c r="E61" s="448"/>
      <c r="F61" s="448"/>
      <c r="G61" s="448"/>
      <c r="H61" s="448"/>
      <c r="I61" s="448"/>
      <c r="J61" s="448"/>
      <c r="K61" s="448"/>
      <c r="L61" s="448"/>
      <c r="M61" s="448"/>
      <c r="N61" s="448"/>
      <c r="O61" s="449"/>
    </row>
    <row r="62" spans="1:15" ht="15" customHeight="1">
      <c r="A62" s="447"/>
      <c r="B62" s="448"/>
      <c r="C62" s="448"/>
      <c r="D62" s="448"/>
      <c r="E62" s="448"/>
      <c r="F62" s="448"/>
      <c r="G62" s="448"/>
      <c r="H62" s="448"/>
      <c r="I62" s="448"/>
      <c r="J62" s="448"/>
      <c r="K62" s="448"/>
      <c r="L62" s="448"/>
      <c r="M62" s="448"/>
      <c r="N62" s="448"/>
      <c r="O62" s="449"/>
    </row>
    <row r="63" spans="1:15" ht="15" customHeight="1">
      <c r="A63" s="447"/>
      <c r="B63" s="448"/>
      <c r="C63" s="448"/>
      <c r="D63" s="448"/>
      <c r="E63" s="448"/>
      <c r="F63" s="448"/>
      <c r="G63" s="448"/>
      <c r="H63" s="448"/>
      <c r="I63" s="448"/>
      <c r="J63" s="448"/>
      <c r="K63" s="448"/>
      <c r="L63" s="448"/>
      <c r="M63" s="448"/>
      <c r="N63" s="448"/>
      <c r="O63" s="449"/>
    </row>
    <row r="64" spans="1:15" ht="15" customHeight="1">
      <c r="A64" s="447"/>
      <c r="B64" s="448"/>
      <c r="C64" s="448"/>
      <c r="D64" s="448"/>
      <c r="E64" s="448"/>
      <c r="F64" s="448"/>
      <c r="G64" s="448"/>
      <c r="H64" s="448"/>
      <c r="I64" s="448"/>
      <c r="J64" s="448"/>
      <c r="K64" s="448"/>
      <c r="L64" s="448"/>
      <c r="M64" s="448"/>
      <c r="N64" s="448"/>
      <c r="O64" s="449"/>
    </row>
    <row r="65" spans="1:15" s="78" customFormat="1" ht="15" customHeight="1">
      <c r="A65" s="450"/>
      <c r="B65" s="451"/>
      <c r="C65" s="451"/>
      <c r="D65" s="451"/>
      <c r="E65" s="451"/>
      <c r="F65" s="451"/>
      <c r="G65" s="451"/>
      <c r="H65" s="451"/>
      <c r="I65" s="451"/>
      <c r="J65" s="451"/>
      <c r="K65" s="451"/>
      <c r="L65" s="451"/>
      <c r="M65" s="451"/>
      <c r="N65" s="451"/>
      <c r="O65" s="452"/>
    </row>
    <row r="66" spans="1:15" s="78" customFormat="1" ht="7.5" customHeight="1">
      <c r="A66" s="120"/>
      <c r="B66" s="121"/>
      <c r="C66" s="121"/>
      <c r="D66" s="121"/>
      <c r="E66" s="121"/>
      <c r="F66" s="121"/>
      <c r="G66" s="120"/>
      <c r="H66" s="120"/>
      <c r="I66" s="120"/>
      <c r="J66" s="120"/>
      <c r="K66" s="121"/>
      <c r="L66" s="121"/>
      <c r="M66" s="121"/>
      <c r="N66" s="121"/>
      <c r="O66" s="120"/>
    </row>
    <row r="67" spans="1:15" s="78" customFormat="1" ht="17.25" customHeight="1">
      <c r="A67" s="122"/>
      <c r="B67" s="463" t="s">
        <v>55</v>
      </c>
      <c r="C67" s="464"/>
      <c r="D67" s="464"/>
      <c r="E67" s="464"/>
      <c r="F67" s="465"/>
      <c r="G67" s="123"/>
      <c r="H67" s="463" t="s">
        <v>93</v>
      </c>
      <c r="I67" s="464"/>
      <c r="J67" s="465"/>
      <c r="K67" s="463" t="s">
        <v>56</v>
      </c>
      <c r="L67" s="464"/>
      <c r="M67" s="465"/>
      <c r="N67" s="170" t="s">
        <v>42</v>
      </c>
      <c r="O67" s="82"/>
    </row>
    <row r="68" spans="1:15" s="78" customFormat="1" ht="17.25" customHeight="1">
      <c r="A68" s="124"/>
      <c r="B68" s="363"/>
      <c r="C68" s="364"/>
      <c r="D68" s="364"/>
      <c r="E68" s="364"/>
      <c r="F68" s="365"/>
      <c r="G68" s="125"/>
      <c r="H68" s="461" t="s">
        <v>94</v>
      </c>
      <c r="I68" s="367"/>
      <c r="J68" s="367"/>
      <c r="K68" s="368"/>
      <c r="L68" s="369"/>
      <c r="M68" s="370"/>
      <c r="N68" s="126"/>
      <c r="O68" s="82"/>
    </row>
    <row r="69" spans="1:15" s="78" customFormat="1" ht="17.25" customHeight="1">
      <c r="A69" s="124"/>
      <c r="B69" s="363"/>
      <c r="C69" s="364"/>
      <c r="D69" s="364"/>
      <c r="E69" s="364"/>
      <c r="F69" s="365"/>
      <c r="G69" s="125"/>
      <c r="H69" s="461" t="s">
        <v>95</v>
      </c>
      <c r="I69" s="367"/>
      <c r="J69" s="367"/>
      <c r="K69" s="368"/>
      <c r="L69" s="369"/>
      <c r="M69" s="370"/>
      <c r="N69" s="126"/>
      <c r="O69" s="82"/>
    </row>
    <row r="70" spans="1:15" s="78" customFormat="1" ht="17.25" customHeight="1">
      <c r="A70" s="124"/>
      <c r="B70" s="363"/>
      <c r="C70" s="364"/>
      <c r="D70" s="364"/>
      <c r="E70" s="364"/>
      <c r="F70" s="365"/>
      <c r="G70" s="125"/>
      <c r="H70" s="366" t="s">
        <v>96</v>
      </c>
      <c r="I70" s="462"/>
      <c r="J70" s="462"/>
      <c r="K70" s="368"/>
      <c r="L70" s="369"/>
      <c r="M70" s="370"/>
      <c r="N70" s="126"/>
      <c r="O70" s="82"/>
    </row>
    <row r="71" spans="1:15" s="78" customFormat="1" ht="17.25" customHeight="1">
      <c r="A71" s="124"/>
      <c r="B71" s="363"/>
      <c r="C71" s="364"/>
      <c r="D71" s="364"/>
      <c r="E71" s="364"/>
      <c r="F71" s="365"/>
      <c r="G71" s="82"/>
      <c r="H71" s="366" t="s">
        <v>97</v>
      </c>
      <c r="I71" s="367"/>
      <c r="J71" s="367"/>
      <c r="K71" s="368"/>
      <c r="L71" s="369"/>
      <c r="M71" s="370"/>
      <c r="N71" s="126"/>
      <c r="O71" s="82"/>
    </row>
    <row r="72" spans="1:15" s="78" customFormat="1" ht="6" customHeight="1">
      <c r="A72" s="127"/>
      <c r="B72" s="127"/>
      <c r="C72" s="82"/>
      <c r="D72" s="82"/>
      <c r="E72" s="82"/>
      <c r="F72" s="82"/>
      <c r="G72" s="82"/>
      <c r="H72" s="82"/>
      <c r="I72" s="82"/>
      <c r="J72" s="82"/>
      <c r="K72" s="82"/>
      <c r="M72" s="82"/>
      <c r="N72" s="82"/>
      <c r="O72" s="82"/>
    </row>
    <row r="73" spans="1:15" s="78" customFormat="1" ht="13.5" customHeight="1">
      <c r="A73" s="124"/>
      <c r="B73" s="124"/>
      <c r="C73" s="82"/>
      <c r="D73" s="82"/>
      <c r="E73" s="82"/>
      <c r="F73" s="82"/>
      <c r="G73" s="82"/>
      <c r="H73" s="82"/>
      <c r="I73" s="82"/>
      <c r="J73" s="128" t="s">
        <v>57</v>
      </c>
      <c r="L73" s="82"/>
      <c r="M73" s="82"/>
      <c r="N73" s="82"/>
      <c r="O73" s="82"/>
    </row>
    <row r="74" spans="1:15" s="78" customFormat="1" ht="13.5" customHeight="1">
      <c r="A74" s="127"/>
      <c r="B74" s="127"/>
      <c r="C74" s="82"/>
      <c r="D74" s="82"/>
      <c r="E74" s="82"/>
      <c r="F74" s="82"/>
      <c r="G74" s="82"/>
      <c r="H74" s="82"/>
      <c r="I74" s="82"/>
      <c r="J74" s="82"/>
      <c r="K74" s="82"/>
      <c r="L74" s="82"/>
      <c r="M74" s="82"/>
      <c r="N74" s="82"/>
      <c r="O74" s="82"/>
    </row>
    <row r="75" spans="1:15" s="78" customFormat="1" ht="13.5" customHeight="1">
      <c r="A75" s="124"/>
      <c r="B75" s="124"/>
      <c r="C75" s="82"/>
      <c r="D75" s="82"/>
      <c r="E75" s="82"/>
      <c r="F75" s="82"/>
      <c r="G75" s="82"/>
      <c r="H75" s="82"/>
      <c r="I75" s="82"/>
      <c r="J75" s="82"/>
      <c r="K75" s="82"/>
      <c r="L75" s="79"/>
      <c r="M75" s="79"/>
      <c r="N75" s="79"/>
      <c r="O75" s="82"/>
    </row>
  </sheetData>
  <mergeCells count="110">
    <mergeCell ref="A60:O65"/>
    <mergeCell ref="A59:O59"/>
    <mergeCell ref="C58:O58"/>
    <mergeCell ref="A58:B58"/>
    <mergeCell ref="B69:F69"/>
    <mergeCell ref="K69:M69"/>
    <mergeCell ref="B70:F70"/>
    <mergeCell ref="K70:M70"/>
    <mergeCell ref="H68:J68"/>
    <mergeCell ref="H69:J69"/>
    <mergeCell ref="H70:J70"/>
    <mergeCell ref="B67:F67"/>
    <mergeCell ref="K67:M67"/>
    <mergeCell ref="H67:J67"/>
    <mergeCell ref="B68:F68"/>
    <mergeCell ref="K68:M68"/>
    <mergeCell ref="B55:I55"/>
    <mergeCell ref="J55:K55"/>
    <mergeCell ref="L55:M55"/>
    <mergeCell ref="N55:O55"/>
    <mergeCell ref="B56:I56"/>
    <mergeCell ref="J56:K56"/>
    <mergeCell ref="L56:M56"/>
    <mergeCell ref="N56:O56"/>
    <mergeCell ref="B57:I57"/>
    <mergeCell ref="L57:M57"/>
    <mergeCell ref="N57:O57"/>
    <mergeCell ref="J57:K57"/>
    <mergeCell ref="B52:I52"/>
    <mergeCell ref="J52:K52"/>
    <mergeCell ref="L52:M52"/>
    <mergeCell ref="N52:O52"/>
    <mergeCell ref="B53:I53"/>
    <mergeCell ref="J53:K53"/>
    <mergeCell ref="L53:M53"/>
    <mergeCell ref="N53:O53"/>
    <mergeCell ref="B54:I54"/>
    <mergeCell ref="J54:K54"/>
    <mergeCell ref="L54:M54"/>
    <mergeCell ref="N54:O54"/>
    <mergeCell ref="B31:G31"/>
    <mergeCell ref="B32:G32"/>
    <mergeCell ref="B36:G36"/>
    <mergeCell ref="B42:G42"/>
    <mergeCell ref="J50:K50"/>
    <mergeCell ref="L50:M50"/>
    <mergeCell ref="N50:O50"/>
    <mergeCell ref="B51:I51"/>
    <mergeCell ref="J51:K51"/>
    <mergeCell ref="L51:M51"/>
    <mergeCell ref="N51:O51"/>
    <mergeCell ref="B50:I50"/>
    <mergeCell ref="B22:G22"/>
    <mergeCell ref="L12:L13"/>
    <mergeCell ref="M12:M13"/>
    <mergeCell ref="N12:N13"/>
    <mergeCell ref="O12:O13"/>
    <mergeCell ref="B14:G14"/>
    <mergeCell ref="B15:G15"/>
    <mergeCell ref="K12:K13"/>
    <mergeCell ref="B16:G16"/>
    <mergeCell ref="B17:G17"/>
    <mergeCell ref="B19:G19"/>
    <mergeCell ref="B21:G21"/>
    <mergeCell ref="B18:G18"/>
    <mergeCell ref="B20:G20"/>
    <mergeCell ref="L9:O9"/>
    <mergeCell ref="H10:I11"/>
    <mergeCell ref="J10:K11"/>
    <mergeCell ref="L10:M11"/>
    <mergeCell ref="N10:O11"/>
    <mergeCell ref="A12:A13"/>
    <mergeCell ref="B12:G13"/>
    <mergeCell ref="H12:H13"/>
    <mergeCell ref="I12:I13"/>
    <mergeCell ref="J12:J13"/>
    <mergeCell ref="L1:O1"/>
    <mergeCell ref="N3:O3"/>
    <mergeCell ref="A5:O5"/>
    <mergeCell ref="L6:O6"/>
    <mergeCell ref="B7:D7"/>
    <mergeCell ref="E7:F7"/>
    <mergeCell ref="G7:H7"/>
    <mergeCell ref="B8:D8"/>
    <mergeCell ref="E8:F8"/>
    <mergeCell ref="G8:H8"/>
    <mergeCell ref="B71:F71"/>
    <mergeCell ref="H71:J71"/>
    <mergeCell ref="K71:M71"/>
    <mergeCell ref="I45:J45"/>
    <mergeCell ref="I46:J46"/>
    <mergeCell ref="I47:J47"/>
    <mergeCell ref="B23:G23"/>
    <mergeCell ref="B24:G24"/>
    <mergeCell ref="B25:G25"/>
    <mergeCell ref="B26:G26"/>
    <mergeCell ref="B27:G27"/>
    <mergeCell ref="B28:G28"/>
    <mergeCell ref="B33:G33"/>
    <mergeCell ref="B34:G34"/>
    <mergeCell ref="B43:G43"/>
    <mergeCell ref="B38:G38"/>
    <mergeCell ref="B39:G39"/>
    <mergeCell ref="B40:G40"/>
    <mergeCell ref="B41:G41"/>
    <mergeCell ref="A48:H48"/>
    <mergeCell ref="B35:G35"/>
    <mergeCell ref="B37:G37"/>
    <mergeCell ref="B29:G29"/>
    <mergeCell ref="B30:G30"/>
  </mergeCells>
  <pageMargins left="0.25" right="0.25" top="0.25" bottom="0.25" header="0" footer="0"/>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view="pageBreakPreview" zoomScaleNormal="100" zoomScaleSheetLayoutView="100" workbookViewId="0">
      <selection activeCell="G25" sqref="G25:N25"/>
    </sheetView>
  </sheetViews>
  <sheetFormatPr defaultColWidth="9.109375" defaultRowHeight="13.2"/>
  <cols>
    <col min="1" max="1" width="1.33203125" style="171" customWidth="1"/>
    <col min="2" max="2" width="0.44140625" style="171" customWidth="1"/>
    <col min="3" max="3" width="3.6640625" style="171" customWidth="1"/>
    <col min="4" max="4" width="10" style="171" customWidth="1"/>
    <col min="5" max="5" width="7.6640625" style="171" customWidth="1"/>
    <col min="6" max="6" width="13.5546875" style="171" customWidth="1"/>
    <col min="7" max="8" width="3.6640625" style="171" customWidth="1"/>
    <col min="9" max="9" width="4.6640625" style="171" customWidth="1"/>
    <col min="10" max="10" width="4.109375" style="171" customWidth="1"/>
    <col min="11" max="11" width="2.6640625" style="171" customWidth="1"/>
    <col min="12" max="12" width="15.109375" style="171" customWidth="1"/>
    <col min="13" max="13" width="9.33203125" style="171" customWidth="1"/>
    <col min="14" max="14" width="12.6640625" style="171" customWidth="1"/>
    <col min="15" max="15" width="13.6640625" style="171" customWidth="1"/>
    <col min="16" max="16" width="14.33203125" style="171" customWidth="1"/>
    <col min="17" max="17" width="4.44140625" style="171" customWidth="1"/>
    <col min="18" max="18" width="0.44140625" style="171" customWidth="1"/>
    <col min="19" max="16384" width="9.109375" style="171"/>
  </cols>
  <sheetData>
    <row r="1" spans="2:18" ht="6" customHeight="1" thickBot="1"/>
    <row r="2" spans="2:18" ht="0.9" customHeight="1" thickTop="1">
      <c r="B2" s="172"/>
      <c r="C2" s="173"/>
      <c r="D2" s="173"/>
      <c r="E2" s="173"/>
      <c r="F2" s="173"/>
      <c r="G2" s="173"/>
      <c r="H2" s="173"/>
      <c r="I2" s="173"/>
      <c r="J2" s="173"/>
      <c r="K2" s="173"/>
      <c r="L2" s="173"/>
      <c r="M2" s="173"/>
      <c r="N2" s="173"/>
      <c r="O2" s="173"/>
      <c r="P2" s="173"/>
      <c r="Q2" s="173"/>
      <c r="R2" s="174"/>
    </row>
    <row r="3" spans="2:18">
      <c r="B3" s="175"/>
      <c r="C3" s="147"/>
      <c r="D3" s="147"/>
      <c r="E3" s="147"/>
      <c r="F3" s="147"/>
      <c r="G3" s="147"/>
      <c r="H3" s="147"/>
      <c r="I3" s="147"/>
      <c r="J3" s="147"/>
      <c r="K3" s="147"/>
      <c r="L3" s="176"/>
      <c r="M3" s="147"/>
      <c r="N3" s="147"/>
      <c r="O3" s="177"/>
      <c r="P3" s="177"/>
      <c r="Q3" s="147"/>
      <c r="R3" s="178"/>
    </row>
    <row r="4" spans="2:18">
      <c r="B4" s="175"/>
      <c r="C4" s="147"/>
      <c r="D4" s="147"/>
      <c r="E4" s="147"/>
      <c r="F4" s="147"/>
      <c r="G4" s="147"/>
      <c r="H4" s="147"/>
      <c r="I4" s="147"/>
      <c r="J4" s="147"/>
      <c r="K4" s="147"/>
      <c r="L4" s="176"/>
      <c r="M4" s="147"/>
      <c r="N4" s="147"/>
      <c r="O4" s="177"/>
      <c r="P4" s="177"/>
      <c r="Q4" s="147"/>
      <c r="R4" s="178"/>
    </row>
    <row r="5" spans="2:18">
      <c r="B5" s="175"/>
      <c r="C5" s="147"/>
      <c r="D5" s="147"/>
      <c r="E5" s="147"/>
      <c r="F5" s="147"/>
      <c r="G5" s="147"/>
      <c r="H5" s="147"/>
      <c r="I5" s="147"/>
      <c r="J5" s="147"/>
      <c r="K5" s="147"/>
      <c r="L5" s="176"/>
      <c r="M5" s="179"/>
      <c r="N5" s="147"/>
      <c r="O5" s="177"/>
      <c r="P5" s="177"/>
      <c r="Q5" s="147"/>
      <c r="R5" s="178"/>
    </row>
    <row r="6" spans="2:18">
      <c r="B6" s="175"/>
      <c r="C6" s="147"/>
      <c r="D6" s="147"/>
      <c r="E6" s="147"/>
      <c r="F6" s="147"/>
      <c r="G6" s="147"/>
      <c r="H6" s="147"/>
      <c r="I6" s="147"/>
      <c r="J6" s="147"/>
      <c r="K6" s="147"/>
      <c r="L6" s="147"/>
      <c r="M6" s="147"/>
      <c r="N6" s="180"/>
      <c r="O6" s="181"/>
      <c r="P6" s="147"/>
      <c r="Q6" s="147"/>
      <c r="R6" s="178"/>
    </row>
    <row r="7" spans="2:18">
      <c r="B7" s="175"/>
      <c r="C7" s="147"/>
      <c r="D7" s="147"/>
      <c r="E7" s="147"/>
      <c r="F7" s="147"/>
      <c r="G7" s="147"/>
      <c r="H7" s="147"/>
      <c r="I7" s="147"/>
      <c r="J7" s="147"/>
      <c r="K7" s="147"/>
      <c r="L7" s="147"/>
      <c r="M7" s="147"/>
      <c r="N7" s="180"/>
      <c r="O7" s="181"/>
      <c r="P7" s="147"/>
      <c r="Q7" s="147"/>
      <c r="R7" s="178"/>
    </row>
    <row r="8" spans="2:18" ht="22.5" customHeight="1">
      <c r="B8" s="175"/>
      <c r="C8" s="147"/>
      <c r="D8" s="147"/>
      <c r="E8" s="147"/>
      <c r="F8" s="147"/>
      <c r="G8" s="147"/>
      <c r="H8" s="147"/>
      <c r="I8" s="147"/>
      <c r="J8" s="147"/>
      <c r="K8" s="147"/>
      <c r="L8" s="147"/>
      <c r="M8" s="147"/>
      <c r="N8" s="147"/>
      <c r="O8" s="182"/>
      <c r="P8" s="182"/>
      <c r="Q8" s="147"/>
      <c r="R8" s="178"/>
    </row>
    <row r="9" spans="2:18" ht="18" customHeight="1">
      <c r="B9" s="175"/>
      <c r="C9" s="147"/>
      <c r="D9" s="308" t="s">
        <v>98</v>
      </c>
      <c r="E9" s="308"/>
      <c r="F9" s="308"/>
      <c r="G9" s="308"/>
      <c r="H9" s="308"/>
      <c r="I9" s="308"/>
      <c r="J9" s="308"/>
      <c r="K9" s="308"/>
      <c r="L9" s="308" t="s">
        <v>99</v>
      </c>
      <c r="M9" s="308"/>
      <c r="N9" s="308" t="str">
        <f>IF(PR!L3="","",PR!L3)</f>
        <v>JBJB 40574</v>
      </c>
      <c r="O9" s="308"/>
      <c r="P9" s="308"/>
      <c r="Q9" s="147"/>
      <c r="R9" s="178"/>
    </row>
    <row r="10" spans="2:18" ht="14.1" customHeight="1">
      <c r="B10" s="175"/>
      <c r="C10" s="147"/>
      <c r="D10" s="1"/>
      <c r="E10" s="1"/>
      <c r="F10" s="1"/>
      <c r="G10" s="1"/>
      <c r="H10" s="1"/>
      <c r="I10" s="1"/>
      <c r="J10" s="1"/>
      <c r="K10" s="1"/>
      <c r="L10" s="1"/>
      <c r="M10" s="1"/>
      <c r="N10" s="1"/>
      <c r="O10" s="2"/>
      <c r="P10" s="2"/>
      <c r="Q10" s="147"/>
      <c r="R10" s="178"/>
    </row>
    <row r="11" spans="2:18">
      <c r="B11" s="175"/>
      <c r="C11" s="147"/>
      <c r="D11" s="143"/>
      <c r="E11" s="144"/>
      <c r="F11" s="144"/>
      <c r="G11" s="144"/>
      <c r="H11" s="144"/>
      <c r="I11" s="144"/>
      <c r="J11" s="144"/>
      <c r="K11" s="144"/>
      <c r="L11" s="501"/>
      <c r="M11" s="501"/>
      <c r="N11" s="144"/>
      <c r="O11" s="144"/>
      <c r="P11" s="145"/>
      <c r="Q11" s="147"/>
      <c r="R11" s="178"/>
    </row>
    <row r="12" spans="2:18">
      <c r="B12" s="175"/>
      <c r="C12" s="147"/>
      <c r="D12" s="146" t="s">
        <v>67</v>
      </c>
      <c r="E12" s="509" t="s">
        <v>450</v>
      </c>
      <c r="F12" s="510"/>
      <c r="G12" s="510"/>
      <c r="H12" s="510"/>
      <c r="I12" s="510"/>
      <c r="J12" s="510"/>
      <c r="K12" s="510"/>
      <c r="L12" s="147"/>
      <c r="M12" s="148" t="s">
        <v>67</v>
      </c>
      <c r="N12" s="502" t="s">
        <v>122</v>
      </c>
      <c r="O12" s="503"/>
      <c r="P12" s="504"/>
      <c r="Q12" s="147"/>
      <c r="R12" s="178"/>
    </row>
    <row r="13" spans="2:18">
      <c r="B13" s="175"/>
      <c r="C13" s="147"/>
      <c r="D13" s="146" t="s">
        <v>68</v>
      </c>
      <c r="E13" s="505" t="s">
        <v>451</v>
      </c>
      <c r="F13" s="505"/>
      <c r="G13" s="505"/>
      <c r="H13" s="505"/>
      <c r="I13" s="505"/>
      <c r="J13" s="505"/>
      <c r="K13" s="505"/>
      <c r="L13" s="147"/>
      <c r="M13" s="148" t="s">
        <v>68</v>
      </c>
      <c r="N13" s="506" t="s">
        <v>123</v>
      </c>
      <c r="O13" s="507"/>
      <c r="P13" s="508"/>
      <c r="Q13" s="147"/>
      <c r="R13" s="178"/>
    </row>
    <row r="14" spans="2:18">
      <c r="B14" s="175"/>
      <c r="C14" s="147"/>
      <c r="D14" s="146" t="s">
        <v>69</v>
      </c>
      <c r="E14" s="505" t="s">
        <v>452</v>
      </c>
      <c r="F14" s="505"/>
      <c r="G14" s="505"/>
      <c r="H14" s="505"/>
      <c r="I14" s="505"/>
      <c r="J14" s="505"/>
      <c r="K14" s="505"/>
      <c r="L14" s="147"/>
      <c r="M14" s="148" t="s">
        <v>69</v>
      </c>
      <c r="N14" s="506" t="s">
        <v>124</v>
      </c>
      <c r="O14" s="507"/>
      <c r="P14" s="508"/>
      <c r="Q14" s="147"/>
      <c r="R14" s="178"/>
    </row>
    <row r="15" spans="2:18">
      <c r="B15" s="175"/>
      <c r="C15" s="147"/>
      <c r="D15" s="146" t="s">
        <v>70</v>
      </c>
      <c r="E15" s="505" t="s">
        <v>453</v>
      </c>
      <c r="F15" s="505"/>
      <c r="G15" s="505"/>
      <c r="H15" s="505"/>
      <c r="I15" s="505"/>
      <c r="J15" s="505"/>
      <c r="K15" s="505"/>
      <c r="L15" s="147"/>
      <c r="M15" s="148" t="s">
        <v>70</v>
      </c>
      <c r="N15" s="507">
        <v>951111411</v>
      </c>
      <c r="O15" s="507"/>
      <c r="P15" s="508"/>
      <c r="Q15" s="147"/>
      <c r="R15" s="178"/>
    </row>
    <row r="16" spans="2:18">
      <c r="B16" s="175"/>
      <c r="C16" s="147"/>
      <c r="D16" s="146" t="s">
        <v>71</v>
      </c>
      <c r="E16" s="505" t="s">
        <v>454</v>
      </c>
      <c r="F16" s="505"/>
      <c r="G16" s="505"/>
      <c r="H16" s="505"/>
      <c r="I16" s="505"/>
      <c r="J16" s="505"/>
      <c r="K16" s="505"/>
      <c r="L16" s="147"/>
      <c r="M16" s="148" t="s">
        <v>71</v>
      </c>
      <c r="N16" s="506" t="s">
        <v>455</v>
      </c>
      <c r="O16" s="507"/>
      <c r="P16" s="508"/>
      <c r="Q16" s="147"/>
      <c r="R16" s="178"/>
    </row>
    <row r="17" spans="2:18" ht="14.25" customHeight="1">
      <c r="B17" s="175"/>
      <c r="C17" s="147"/>
      <c r="D17" s="149"/>
      <c r="E17" s="150"/>
      <c r="F17" s="150"/>
      <c r="G17" s="150"/>
      <c r="H17" s="150"/>
      <c r="I17" s="150"/>
      <c r="J17" s="150"/>
      <c r="K17" s="150"/>
      <c r="L17" s="151"/>
      <c r="M17" s="151"/>
      <c r="N17" s="151"/>
      <c r="O17" s="151"/>
      <c r="P17" s="152"/>
      <c r="Q17" s="147"/>
      <c r="R17" s="178"/>
    </row>
    <row r="18" spans="2:18" ht="24.75" customHeight="1">
      <c r="B18" s="175"/>
      <c r="C18" s="147"/>
      <c r="D18" s="517" t="s">
        <v>126</v>
      </c>
      <c r="E18" s="517"/>
      <c r="F18" s="517"/>
      <c r="G18" s="517"/>
      <c r="H18" s="517"/>
      <c r="I18" s="517"/>
      <c r="J18" s="517"/>
      <c r="K18" s="517"/>
      <c r="L18" s="517"/>
      <c r="M18" s="517"/>
      <c r="N18" s="517"/>
      <c r="O18" s="184" t="s">
        <v>72</v>
      </c>
      <c r="P18" s="269" t="s">
        <v>131</v>
      </c>
      <c r="Q18" s="147"/>
      <c r="R18" s="178"/>
    </row>
    <row r="19" spans="2:18" ht="5.25" customHeight="1">
      <c r="B19" s="175"/>
      <c r="C19" s="147"/>
      <c r="D19" s="147"/>
      <c r="E19" s="147"/>
      <c r="F19" s="147"/>
      <c r="G19" s="147"/>
      <c r="H19" s="147"/>
      <c r="I19" s="147"/>
      <c r="J19" s="147"/>
      <c r="K19" s="147"/>
      <c r="L19" s="183"/>
      <c r="M19" s="183"/>
      <c r="N19" s="183"/>
      <c r="O19" s="185"/>
      <c r="P19" s="185"/>
      <c r="Q19" s="147"/>
      <c r="R19" s="178"/>
    </row>
    <row r="20" spans="2:18" ht="12.75" customHeight="1">
      <c r="B20" s="175"/>
      <c r="C20" s="147"/>
      <c r="D20" s="186" t="s">
        <v>9</v>
      </c>
      <c r="E20" s="186" t="s">
        <v>10</v>
      </c>
      <c r="F20" s="270" t="s">
        <v>100</v>
      </c>
      <c r="G20" s="511" t="s">
        <v>64</v>
      </c>
      <c r="H20" s="512"/>
      <c r="I20" s="512"/>
      <c r="J20" s="512"/>
      <c r="K20" s="512"/>
      <c r="L20" s="512"/>
      <c r="M20" s="512"/>
      <c r="N20" s="513"/>
      <c r="O20" s="187" t="s">
        <v>73</v>
      </c>
      <c r="P20" s="188" t="s">
        <v>17</v>
      </c>
      <c r="Q20" s="147"/>
      <c r="R20" s="178"/>
    </row>
    <row r="21" spans="2:18" ht="12.75" customHeight="1">
      <c r="B21" s="175"/>
      <c r="C21" s="147"/>
      <c r="D21" s="263">
        <f>IF(PR!B13="","",PR!B13)</f>
        <v>1</v>
      </c>
      <c r="E21" s="266" t="str">
        <f>IF(PR!C13="","",PR!C13)</f>
        <v>gen set</v>
      </c>
      <c r="F21" s="266">
        <f>IF(PR!D13="","",PR!D13)</f>
        <v>165.6</v>
      </c>
      <c r="G21" s="514" t="str">
        <f>IF(PR!E13="","",PR!E13)</f>
        <v xml:space="preserve">FG Wilson Generator Set 165 KVA                       </v>
      </c>
      <c r="H21" s="515"/>
      <c r="I21" s="515"/>
      <c r="J21" s="515"/>
      <c r="K21" s="515"/>
      <c r="L21" s="515"/>
      <c r="M21" s="515"/>
      <c r="N21" s="516"/>
      <c r="O21" s="189">
        <v>240</v>
      </c>
      <c r="P21" s="190">
        <f>IF(D21="","",(D21*O21))</f>
        <v>240</v>
      </c>
      <c r="Q21" s="147"/>
      <c r="R21" s="178"/>
    </row>
    <row r="22" spans="2:18" ht="12.75" customHeight="1">
      <c r="B22" s="175"/>
      <c r="C22" s="147"/>
      <c r="D22" s="264">
        <f>IF(PR!B14="","",PR!B14)</f>
        <v>1</v>
      </c>
      <c r="E22" s="267" t="str">
        <f>IF(PR!C14="","",PR!C14)</f>
        <v>gen set</v>
      </c>
      <c r="F22" s="267">
        <f>IF(PR!D14="","",PR!D14)</f>
        <v>175.2</v>
      </c>
      <c r="G22" s="475" t="str">
        <f>IF(PR!E14="","",PR!E14)</f>
        <v>FG Wilson Generator Set 175 KVA</v>
      </c>
      <c r="H22" s="466"/>
      <c r="I22" s="466"/>
      <c r="J22" s="466"/>
      <c r="K22" s="466"/>
      <c r="L22" s="466"/>
      <c r="M22" s="466"/>
      <c r="N22" s="476"/>
      <c r="O22" s="189">
        <v>30</v>
      </c>
      <c r="P22" s="190">
        <f t="shared" ref="P22:P39" si="0">IF(D22="","",(D22*O22))</f>
        <v>30</v>
      </c>
      <c r="Q22" s="147"/>
      <c r="R22" s="178"/>
    </row>
    <row r="23" spans="2:18" ht="12.75" customHeight="1">
      <c r="B23" s="175"/>
      <c r="C23" s="147"/>
      <c r="D23" s="264" t="str">
        <f>IF(PR!B15="","",PR!B15)</f>
        <v/>
      </c>
      <c r="E23" s="267" t="str">
        <f>IF(PR!C15="","",PR!C15)</f>
        <v/>
      </c>
      <c r="F23" s="267" t="str">
        <f>IF(PR!D15="","",PR!D15)</f>
        <v/>
      </c>
      <c r="G23" s="475" t="e">
        <f>IF(PR!#REF!="","",PR!#REF!)</f>
        <v>#REF!</v>
      </c>
      <c r="H23" s="466"/>
      <c r="I23" s="466"/>
      <c r="J23" s="466"/>
      <c r="K23" s="466"/>
      <c r="L23" s="466"/>
      <c r="M23" s="466"/>
      <c r="N23" s="476"/>
      <c r="O23" s="189"/>
      <c r="P23" s="190" t="str">
        <f t="shared" si="0"/>
        <v/>
      </c>
      <c r="Q23" s="147"/>
      <c r="R23" s="178"/>
    </row>
    <row r="24" spans="2:18" ht="12.75" customHeight="1">
      <c r="B24" s="175"/>
      <c r="C24" s="147"/>
      <c r="D24" s="264" t="str">
        <f>IF(PR!B16="","",PR!B16)</f>
        <v/>
      </c>
      <c r="E24" s="267" t="str">
        <f>IF(PR!C16="","",PR!C16)</f>
        <v/>
      </c>
      <c r="F24" s="267" t="str">
        <f>IF(PR!D16="","",PR!D16)</f>
        <v/>
      </c>
      <c r="G24" s="475" t="e">
        <f>IF(PR!#REF!="","",PR!#REF!)</f>
        <v>#REF!</v>
      </c>
      <c r="H24" s="466"/>
      <c r="I24" s="466"/>
      <c r="J24" s="466"/>
      <c r="K24" s="466"/>
      <c r="L24" s="466"/>
      <c r="M24" s="466"/>
      <c r="N24" s="476"/>
      <c r="O24" s="189"/>
      <c r="P24" s="190" t="str">
        <f t="shared" si="0"/>
        <v/>
      </c>
      <c r="Q24" s="147"/>
      <c r="R24" s="178"/>
    </row>
    <row r="25" spans="2:18" ht="12.75" customHeight="1">
      <c r="B25" s="175"/>
      <c r="C25" s="147"/>
      <c r="D25" s="264" t="str">
        <f>IF(PR!B17="","",PR!B17)</f>
        <v/>
      </c>
      <c r="E25" s="267" t="str">
        <f>IF(PR!C17="","",PR!C17)</f>
        <v/>
      </c>
      <c r="F25" s="267" t="str">
        <f>IF(PR!D17="","",PR!D17)</f>
        <v/>
      </c>
      <c r="G25" s="475" t="e">
        <f>IF(PR!#REF!="","",PR!#REF!)</f>
        <v>#REF!</v>
      </c>
      <c r="H25" s="466"/>
      <c r="I25" s="466"/>
      <c r="J25" s="466"/>
      <c r="K25" s="466"/>
      <c r="L25" s="466"/>
      <c r="M25" s="466"/>
      <c r="N25" s="476"/>
      <c r="O25" s="189"/>
      <c r="P25" s="190" t="str">
        <f t="shared" si="0"/>
        <v/>
      </c>
      <c r="Q25" s="147"/>
      <c r="R25" s="178"/>
    </row>
    <row r="26" spans="2:18" ht="12.75" customHeight="1">
      <c r="B26" s="175"/>
      <c r="C26" s="147"/>
      <c r="D26" s="264" t="str">
        <f>IF(PR!B18="","",PR!B18)</f>
        <v/>
      </c>
      <c r="E26" s="267" t="str">
        <f>IF(PR!C18="","",PR!C18)</f>
        <v/>
      </c>
      <c r="F26" s="267" t="str">
        <f>IF(PR!D18="","",PR!D18)</f>
        <v/>
      </c>
      <c r="G26" s="475" t="e">
        <f>IF(PR!#REF!="","",PR!#REF!)</f>
        <v>#REF!</v>
      </c>
      <c r="H26" s="466"/>
      <c r="I26" s="466"/>
      <c r="J26" s="466"/>
      <c r="K26" s="466"/>
      <c r="L26" s="466"/>
      <c r="M26" s="466"/>
      <c r="N26" s="476"/>
      <c r="O26" s="189"/>
      <c r="P26" s="190" t="str">
        <f t="shared" si="0"/>
        <v/>
      </c>
      <c r="Q26" s="147"/>
      <c r="R26" s="178"/>
    </row>
    <row r="27" spans="2:18" ht="12.75" customHeight="1">
      <c r="B27" s="175"/>
      <c r="C27" s="147"/>
      <c r="D27" s="264" t="str">
        <f>IF(PR!B19="","",PR!B19)</f>
        <v/>
      </c>
      <c r="E27" s="267" t="str">
        <f>IF(PR!C19="","",PR!C19)</f>
        <v/>
      </c>
      <c r="F27" s="267" t="str">
        <f>IF(PR!D19="","",PR!D19)</f>
        <v/>
      </c>
      <c r="G27" s="475" t="e">
        <f>IF(PR!#REF!="","",PR!#REF!)</f>
        <v>#REF!</v>
      </c>
      <c r="H27" s="466"/>
      <c r="I27" s="466"/>
      <c r="J27" s="466"/>
      <c r="K27" s="466"/>
      <c r="L27" s="466"/>
      <c r="M27" s="466"/>
      <c r="N27" s="476"/>
      <c r="O27" s="189"/>
      <c r="P27" s="190" t="str">
        <f t="shared" si="0"/>
        <v/>
      </c>
      <c r="Q27" s="147"/>
      <c r="R27" s="178"/>
    </row>
    <row r="28" spans="2:18" ht="12.75" customHeight="1">
      <c r="B28" s="175"/>
      <c r="C28" s="147"/>
      <c r="D28" s="264" t="str">
        <f>IF(PR!B20="","",PR!B20)</f>
        <v/>
      </c>
      <c r="E28" s="267" t="str">
        <f>IF(PR!C20="","",PR!C20)</f>
        <v/>
      </c>
      <c r="F28" s="267" t="str">
        <f>IF(PR!D20="","",PR!D20)</f>
        <v/>
      </c>
      <c r="G28" s="475" t="str">
        <f>IF(PR!E22="","",PR!E22)</f>
        <v>5. Alternator Specifications</v>
      </c>
      <c r="H28" s="466"/>
      <c r="I28" s="466"/>
      <c r="J28" s="466"/>
      <c r="K28" s="466"/>
      <c r="L28" s="466"/>
      <c r="M28" s="466"/>
      <c r="N28" s="476"/>
      <c r="O28" s="189"/>
      <c r="P28" s="190" t="str">
        <f t="shared" si="0"/>
        <v/>
      </c>
      <c r="Q28" s="147"/>
      <c r="R28" s="178"/>
    </row>
    <row r="29" spans="2:18" ht="12.75" customHeight="1">
      <c r="B29" s="175"/>
      <c r="C29" s="147"/>
      <c r="D29" s="264" t="str">
        <f>IF(PR!B21="","",PR!B21)</f>
        <v/>
      </c>
      <c r="E29" s="267" t="str">
        <f>IF(PR!C21="","",PR!C21)</f>
        <v/>
      </c>
      <c r="F29" s="267" t="str">
        <f>IF(PR!D21="","",PR!D21)</f>
        <v/>
      </c>
      <c r="G29" s="475" t="str">
        <f>IF(PR!E24="","",PR!E24)</f>
        <v>7  Controller Brand</v>
      </c>
      <c r="H29" s="466"/>
      <c r="I29" s="466"/>
      <c r="J29" s="466"/>
      <c r="K29" s="466"/>
      <c r="L29" s="466"/>
      <c r="M29" s="466"/>
      <c r="N29" s="476"/>
      <c r="O29" s="189"/>
      <c r="P29" s="190" t="str">
        <f t="shared" si="0"/>
        <v/>
      </c>
      <c r="Q29" s="147"/>
      <c r="R29" s="178"/>
    </row>
    <row r="30" spans="2:18" ht="12.75" customHeight="1">
      <c r="B30" s="175"/>
      <c r="C30" s="147"/>
      <c r="D30" s="264" t="str">
        <f>IF(PR!B22="","",PR!B22)</f>
        <v/>
      </c>
      <c r="E30" s="267" t="str">
        <f>IF(PR!C22="","",PR!C22)</f>
        <v/>
      </c>
      <c r="F30" s="267" t="str">
        <f>IF(PR!D22="","",PR!D22)</f>
        <v/>
      </c>
      <c r="G30" s="475" t="str">
        <f>IF(PR!E25="","",PR!E25)</f>
        <v>8. Controller Model</v>
      </c>
      <c r="H30" s="466"/>
      <c r="I30" s="466"/>
      <c r="J30" s="466"/>
      <c r="K30" s="466"/>
      <c r="L30" s="466"/>
      <c r="M30" s="466"/>
      <c r="N30" s="476"/>
      <c r="O30" s="189"/>
      <c r="P30" s="190" t="str">
        <f t="shared" si="0"/>
        <v/>
      </c>
      <c r="Q30" s="147"/>
      <c r="R30" s="178"/>
    </row>
    <row r="31" spans="2:18" ht="12.75" customHeight="1">
      <c r="B31" s="175"/>
      <c r="C31" s="147"/>
      <c r="D31" s="264" t="str">
        <f>IF(PR!B23="","",PR!B23)</f>
        <v/>
      </c>
      <c r="E31" s="267" t="str">
        <f>IF(PR!C23="","",PR!C23)</f>
        <v/>
      </c>
      <c r="F31" s="267" t="str">
        <f>IF(PR!D23="","",PR!D23)</f>
        <v/>
      </c>
      <c r="G31" s="475" t="str">
        <f>IF(PR!E27="","",PR!E27)</f>
        <v>10. Complete Specificaitons</v>
      </c>
      <c r="H31" s="466"/>
      <c r="I31" s="466"/>
      <c r="J31" s="466"/>
      <c r="K31" s="466"/>
      <c r="L31" s="466"/>
      <c r="M31" s="466"/>
      <c r="N31" s="476"/>
      <c r="O31" s="189"/>
      <c r="P31" s="190" t="str">
        <f t="shared" si="0"/>
        <v/>
      </c>
      <c r="Q31" s="147"/>
      <c r="R31" s="178"/>
    </row>
    <row r="32" spans="2:18" ht="13.8">
      <c r="B32" s="175"/>
      <c r="C32" s="147"/>
      <c r="D32" s="264" t="str">
        <f>IF(PR!B24="","",PR!B24)</f>
        <v/>
      </c>
      <c r="E32" s="267" t="str">
        <f>IF(PR!C24="","",PR!C24)</f>
        <v/>
      </c>
      <c r="F32" s="267" t="str">
        <f>IF(PR!D24="","",PR!D24)</f>
        <v/>
      </c>
      <c r="G32" s="466" t="str">
        <f>IF(PR!E28="","",PR!E28)</f>
        <v>11  Soundproof Cabinet</v>
      </c>
      <c r="H32" s="467"/>
      <c r="I32" s="467"/>
      <c r="J32" s="467"/>
      <c r="K32" s="467"/>
      <c r="L32" s="467"/>
      <c r="M32" s="467"/>
      <c r="N32" s="468"/>
      <c r="O32" s="189"/>
      <c r="P32" s="190" t="str">
        <f t="shared" si="0"/>
        <v/>
      </c>
      <c r="Q32" s="147"/>
      <c r="R32" s="178"/>
    </row>
    <row r="33" spans="2:18" ht="13.8">
      <c r="B33" s="175"/>
      <c r="C33" s="147"/>
      <c r="D33" s="264" t="str">
        <f>IF(PR!B25="","",PR!B25)</f>
        <v/>
      </c>
      <c r="E33" s="267" t="str">
        <f>IF(PR!C25="","",PR!C25)</f>
        <v/>
      </c>
      <c r="F33" s="267" t="str">
        <f>IF(PR!D25="","",PR!D25)</f>
        <v/>
      </c>
      <c r="G33" s="466" t="e">
        <f>IF(PR!#REF!="","",PR!#REF!)</f>
        <v>#REF!</v>
      </c>
      <c r="H33" s="467"/>
      <c r="I33" s="467"/>
      <c r="J33" s="467"/>
      <c r="K33" s="467"/>
      <c r="L33" s="467"/>
      <c r="M33" s="467"/>
      <c r="N33" s="468"/>
      <c r="O33" s="189"/>
      <c r="P33" s="190" t="str">
        <f t="shared" si="0"/>
        <v/>
      </c>
      <c r="Q33" s="147"/>
      <c r="R33" s="178"/>
    </row>
    <row r="34" spans="2:18" ht="13.8">
      <c r="B34" s="175"/>
      <c r="C34" s="147"/>
      <c r="D34" s="264" t="str">
        <f>IF(PR!B26="","",PR!B26)</f>
        <v/>
      </c>
      <c r="E34" s="267" t="str">
        <f>IF(PR!C26="","",PR!C26)</f>
        <v/>
      </c>
      <c r="F34" s="267" t="str">
        <f>IF(PR!D26="","",PR!D26)</f>
        <v/>
      </c>
      <c r="G34" s="466" t="e">
        <f>IF(PR!#REF!="","",PR!#REF!)</f>
        <v>#REF!</v>
      </c>
      <c r="H34" s="467"/>
      <c r="I34" s="467"/>
      <c r="J34" s="467"/>
      <c r="K34" s="467"/>
      <c r="L34" s="467"/>
      <c r="M34" s="467"/>
      <c r="N34" s="468"/>
      <c r="O34" s="189"/>
      <c r="P34" s="190" t="str">
        <f t="shared" si="0"/>
        <v/>
      </c>
      <c r="Q34" s="147"/>
      <c r="R34" s="178"/>
    </row>
    <row r="35" spans="2:18" ht="13.8">
      <c r="B35" s="175"/>
      <c r="C35" s="147"/>
      <c r="D35" s="264" t="str">
        <f>IF(PR!B27="","",PR!B27)</f>
        <v/>
      </c>
      <c r="E35" s="267" t="str">
        <f>IF(PR!C27="","",PR!C27)</f>
        <v/>
      </c>
      <c r="F35" s="267" t="str">
        <f>IF(PR!D27="","",PR!D27)</f>
        <v/>
      </c>
      <c r="G35" s="466" t="e">
        <f>IF(PR!#REF!="","",PR!#REF!)</f>
        <v>#REF!</v>
      </c>
      <c r="H35" s="467"/>
      <c r="I35" s="467"/>
      <c r="J35" s="467"/>
      <c r="K35" s="467"/>
      <c r="L35" s="467"/>
      <c r="M35" s="467"/>
      <c r="N35" s="468"/>
      <c r="O35" s="189"/>
      <c r="P35" s="190" t="str">
        <f t="shared" si="0"/>
        <v/>
      </c>
      <c r="Q35" s="147"/>
      <c r="R35" s="178"/>
    </row>
    <row r="36" spans="2:18" ht="13.8">
      <c r="B36" s="175"/>
      <c r="C36" s="147"/>
      <c r="D36" s="264" t="str">
        <f>IF(PR!B28="","",PR!B28)</f>
        <v/>
      </c>
      <c r="E36" s="267" t="str">
        <f>IF(PR!C28="","",PR!C28)</f>
        <v/>
      </c>
      <c r="F36" s="267" t="str">
        <f>IF(PR!D28="","",PR!D28)</f>
        <v/>
      </c>
      <c r="G36" s="466" t="e">
        <f>IF(PR!#REF!="","",PR!#REF!)</f>
        <v>#REF!</v>
      </c>
      <c r="H36" s="467"/>
      <c r="I36" s="467"/>
      <c r="J36" s="467"/>
      <c r="K36" s="467"/>
      <c r="L36" s="467"/>
      <c r="M36" s="467"/>
      <c r="N36" s="468"/>
      <c r="O36" s="189"/>
      <c r="P36" s="190" t="str">
        <f t="shared" si="0"/>
        <v/>
      </c>
      <c r="Q36" s="147"/>
      <c r="R36" s="178"/>
    </row>
    <row r="37" spans="2:18" ht="13.8">
      <c r="B37" s="175"/>
      <c r="C37" s="147"/>
      <c r="D37" s="264" t="str">
        <f>IF(PR!B29="","",PR!B29)</f>
        <v/>
      </c>
      <c r="E37" s="267" t="str">
        <f>IF(PR!C29="","",PR!C29)</f>
        <v/>
      </c>
      <c r="F37" s="267" t="str">
        <f>IF(PR!D29="","",PR!D29)</f>
        <v/>
      </c>
      <c r="G37" s="466" t="str">
        <f>IF(PR!E29="","",PR!E29)</f>
        <v>12. All specifications</v>
      </c>
      <c r="H37" s="467"/>
      <c r="I37" s="467"/>
      <c r="J37" s="467"/>
      <c r="K37" s="467"/>
      <c r="L37" s="467"/>
      <c r="M37" s="467"/>
      <c r="N37" s="468"/>
      <c r="O37" s="189"/>
      <c r="P37" s="190" t="str">
        <f t="shared" si="0"/>
        <v/>
      </c>
      <c r="Q37" s="147"/>
      <c r="R37" s="178"/>
    </row>
    <row r="38" spans="2:18" ht="13.8">
      <c r="B38" s="175"/>
      <c r="C38" s="147"/>
      <c r="D38" s="264" t="str">
        <f>IF(PR!B30="","",PR!B30)</f>
        <v/>
      </c>
      <c r="E38" s="267" t="str">
        <f>IF(PR!C30="","",PR!C30)</f>
        <v/>
      </c>
      <c r="F38" s="267" t="str">
        <f>IF(PR!D30="","",PR!D30)</f>
        <v/>
      </c>
      <c r="G38" s="466" t="str">
        <f>IF(PR!E30="","",PR!E30)</f>
        <v/>
      </c>
      <c r="H38" s="467"/>
      <c r="I38" s="467"/>
      <c r="J38" s="467"/>
      <c r="K38" s="467"/>
      <c r="L38" s="467"/>
      <c r="M38" s="467"/>
      <c r="N38" s="468"/>
      <c r="O38" s="189"/>
      <c r="P38" s="190" t="str">
        <f t="shared" si="0"/>
        <v/>
      </c>
      <c r="Q38" s="147"/>
      <c r="R38" s="178"/>
    </row>
    <row r="39" spans="2:18" ht="13.8">
      <c r="B39" s="175"/>
      <c r="C39" s="147"/>
      <c r="D39" s="264" t="str">
        <f>IF(PR!B31="","",PR!B31)</f>
        <v/>
      </c>
      <c r="E39" s="267" t="str">
        <f>IF(PR!C31="","",PR!C31)</f>
        <v/>
      </c>
      <c r="F39" s="267" t="str">
        <f>IF(PR!D31="","",PR!D31)</f>
        <v/>
      </c>
      <c r="G39" s="466" t="str">
        <f>IF(PR!E31="","",PR!E31)</f>
        <v/>
      </c>
      <c r="H39" s="467"/>
      <c r="I39" s="467"/>
      <c r="J39" s="467"/>
      <c r="K39" s="467"/>
      <c r="L39" s="467"/>
      <c r="M39" s="467"/>
      <c r="N39" s="468"/>
      <c r="O39" s="189"/>
      <c r="P39" s="190" t="str">
        <f t="shared" si="0"/>
        <v/>
      </c>
      <c r="Q39" s="147"/>
      <c r="R39" s="178"/>
    </row>
    <row r="40" spans="2:18" ht="13.8">
      <c r="B40" s="175"/>
      <c r="C40" s="147"/>
      <c r="D40" s="264" t="str">
        <f>IF(PR!B32="","",PR!B32)</f>
        <v/>
      </c>
      <c r="E40" s="267" t="str">
        <f>IF(PR!C32="","",PR!C32)</f>
        <v/>
      </c>
      <c r="F40" s="267" t="str">
        <f>IF(PR!D32="","",PR!D32)</f>
        <v/>
      </c>
      <c r="G40" s="466" t="str">
        <f>IF(PR!E32="","",PR!E32)</f>
        <v/>
      </c>
      <c r="H40" s="467"/>
      <c r="I40" s="467"/>
      <c r="J40" s="467"/>
      <c r="K40" s="467"/>
      <c r="L40" s="467"/>
      <c r="M40" s="467"/>
      <c r="N40" s="468"/>
      <c r="O40" s="189"/>
      <c r="P40" s="190" t="str">
        <f t="shared" ref="P40:P42" si="1">IF(D40="","",(D40*O40))</f>
        <v/>
      </c>
      <c r="Q40" s="147"/>
      <c r="R40" s="178"/>
    </row>
    <row r="41" spans="2:18" ht="13.8">
      <c r="B41" s="175"/>
      <c r="C41" s="147"/>
      <c r="D41" s="264" t="str">
        <f>IF(PR!B33="","",PR!B33)</f>
        <v/>
      </c>
      <c r="E41" s="267" t="str">
        <f>IF(PR!C33="","",PR!C33)</f>
        <v/>
      </c>
      <c r="F41" s="267" t="str">
        <f>IF(PR!D33="","",PR!D33)</f>
        <v/>
      </c>
      <c r="G41" s="466" t="str">
        <f>IF(PR!E33="","",PR!E33)</f>
        <v/>
      </c>
      <c r="H41" s="467"/>
      <c r="I41" s="467"/>
      <c r="J41" s="467"/>
      <c r="K41" s="467"/>
      <c r="L41" s="467"/>
      <c r="M41" s="467"/>
      <c r="N41" s="468"/>
      <c r="O41" s="189"/>
      <c r="P41" s="190" t="str">
        <f t="shared" si="1"/>
        <v/>
      </c>
      <c r="Q41" s="147"/>
      <c r="R41" s="178"/>
    </row>
    <row r="42" spans="2:18" ht="13.8">
      <c r="B42" s="175"/>
      <c r="C42" s="147"/>
      <c r="D42" s="264" t="str">
        <f>IF(PR!B34="","",PR!B34)</f>
        <v/>
      </c>
      <c r="E42" s="267" t="str">
        <f>IF(PR!C34="","",PR!C34)</f>
        <v/>
      </c>
      <c r="F42" s="267" t="str">
        <f>IF(PR!D34="","",PR!D34)</f>
        <v/>
      </c>
      <c r="G42" s="466" t="str">
        <f>IF(PR!E34="","",PR!E34)</f>
        <v/>
      </c>
      <c r="H42" s="467"/>
      <c r="I42" s="467"/>
      <c r="J42" s="467"/>
      <c r="K42" s="467"/>
      <c r="L42" s="467"/>
      <c r="M42" s="467"/>
      <c r="N42" s="468"/>
      <c r="O42" s="189"/>
      <c r="P42" s="190" t="str">
        <f t="shared" si="1"/>
        <v/>
      </c>
      <c r="Q42" s="147"/>
      <c r="R42" s="178"/>
    </row>
    <row r="43" spans="2:18" ht="13.8">
      <c r="B43" s="175"/>
      <c r="C43" s="147"/>
      <c r="D43" s="264" t="str">
        <f>IF(PR!B35="","",PR!B35)</f>
        <v/>
      </c>
      <c r="E43" s="267" t="str">
        <f>IF(PR!C35="","",PR!C35)</f>
        <v/>
      </c>
      <c r="F43" s="267" t="str">
        <f>IF(PR!D35="","",PR!D35)</f>
        <v/>
      </c>
      <c r="G43" s="466" t="str">
        <f>IF(PR!E35="","",PR!E35)</f>
        <v/>
      </c>
      <c r="H43" s="467"/>
      <c r="I43" s="467"/>
      <c r="J43" s="467"/>
      <c r="K43" s="467"/>
      <c r="L43" s="467"/>
      <c r="M43" s="467"/>
      <c r="N43" s="468"/>
      <c r="O43" s="189"/>
      <c r="P43" s="190" t="str">
        <f t="shared" ref="P43:P50" si="2">IF(D43="","",(D43*O43))</f>
        <v/>
      </c>
      <c r="Q43" s="147"/>
      <c r="R43" s="178"/>
    </row>
    <row r="44" spans="2:18" ht="13.8">
      <c r="B44" s="175"/>
      <c r="C44" s="147"/>
      <c r="D44" s="264" t="str">
        <f>IF(PR!B36="","",PR!B36)</f>
        <v/>
      </c>
      <c r="E44" s="267" t="str">
        <f>IF(PR!C36="","",PR!C36)</f>
        <v/>
      </c>
      <c r="F44" s="267" t="str">
        <f>IF(PR!D36="","",PR!D36)</f>
        <v/>
      </c>
      <c r="G44" s="466" t="str">
        <f>IF(PR!E36="","",PR!E36)</f>
        <v/>
      </c>
      <c r="H44" s="467"/>
      <c r="I44" s="467"/>
      <c r="J44" s="467"/>
      <c r="K44" s="467"/>
      <c r="L44" s="467"/>
      <c r="M44" s="467"/>
      <c r="N44" s="468"/>
      <c r="O44" s="189"/>
      <c r="P44" s="190" t="str">
        <f t="shared" si="2"/>
        <v/>
      </c>
      <c r="Q44" s="147"/>
      <c r="R44" s="178"/>
    </row>
    <row r="45" spans="2:18" ht="13.8">
      <c r="B45" s="175"/>
      <c r="C45" s="147"/>
      <c r="D45" s="264" t="str">
        <f>IF(PR!B37="","",PR!B37)</f>
        <v/>
      </c>
      <c r="E45" s="267" t="str">
        <f>IF(PR!C37="","",PR!C37)</f>
        <v/>
      </c>
      <c r="F45" s="267" t="str">
        <f>IF(PR!D37="","",PR!D37)</f>
        <v/>
      </c>
      <c r="G45" s="466" t="str">
        <f>IF(PR!E37="","",PR!E37)</f>
        <v/>
      </c>
      <c r="H45" s="467"/>
      <c r="I45" s="467"/>
      <c r="J45" s="467"/>
      <c r="K45" s="467"/>
      <c r="L45" s="467"/>
      <c r="M45" s="467"/>
      <c r="N45" s="468"/>
      <c r="O45" s="189"/>
      <c r="P45" s="190" t="str">
        <f t="shared" si="2"/>
        <v/>
      </c>
      <c r="Q45" s="147"/>
      <c r="R45" s="178"/>
    </row>
    <row r="46" spans="2:18" ht="13.8">
      <c r="B46" s="175"/>
      <c r="C46" s="147"/>
      <c r="D46" s="264" t="str">
        <f>IF(PR!B38="","",PR!B38)</f>
        <v/>
      </c>
      <c r="E46" s="267" t="str">
        <f>IF(PR!C38="","",PR!C38)</f>
        <v/>
      </c>
      <c r="F46" s="267" t="str">
        <f>IF(PR!D38="","",PR!D38)</f>
        <v/>
      </c>
      <c r="G46" s="466" t="str">
        <f>IF(PR!E38="","",PR!E38)</f>
        <v/>
      </c>
      <c r="H46" s="467"/>
      <c r="I46" s="467"/>
      <c r="J46" s="467"/>
      <c r="K46" s="467"/>
      <c r="L46" s="467"/>
      <c r="M46" s="467"/>
      <c r="N46" s="468"/>
      <c r="O46" s="189"/>
      <c r="P46" s="190" t="str">
        <f t="shared" si="2"/>
        <v/>
      </c>
      <c r="Q46" s="147"/>
      <c r="R46" s="178"/>
    </row>
    <row r="47" spans="2:18" ht="13.8">
      <c r="B47" s="175"/>
      <c r="C47" s="147"/>
      <c r="D47" s="264" t="str">
        <f>IF(PR!B39="","",PR!B39)</f>
        <v/>
      </c>
      <c r="E47" s="267" t="str">
        <f>IF(PR!C39="","",PR!C39)</f>
        <v/>
      </c>
      <c r="F47" s="267" t="str">
        <f>IF(PR!D39="","",PR!D39)</f>
        <v/>
      </c>
      <c r="G47" s="466" t="str">
        <f>IF(PR!E39="","",PR!E39)</f>
        <v/>
      </c>
      <c r="H47" s="467"/>
      <c r="I47" s="467"/>
      <c r="J47" s="467"/>
      <c r="K47" s="467"/>
      <c r="L47" s="467"/>
      <c r="M47" s="467"/>
      <c r="N47" s="468"/>
      <c r="O47" s="189"/>
      <c r="P47" s="190" t="str">
        <f t="shared" si="2"/>
        <v/>
      </c>
      <c r="Q47" s="147"/>
      <c r="R47" s="178"/>
    </row>
    <row r="48" spans="2:18" ht="13.8">
      <c r="B48" s="175"/>
      <c r="C48" s="147"/>
      <c r="D48" s="264" t="str">
        <f>IF(PR!B40="","",PR!B40)</f>
        <v/>
      </c>
      <c r="E48" s="267" t="str">
        <f>IF(PR!C40="","",PR!C40)</f>
        <v/>
      </c>
      <c r="F48" s="267" t="str">
        <f>IF(PR!D40="","",PR!D40)</f>
        <v/>
      </c>
      <c r="G48" s="466" t="str">
        <f>IF(PR!E40="","",PR!E40)</f>
        <v/>
      </c>
      <c r="H48" s="467"/>
      <c r="I48" s="467"/>
      <c r="J48" s="467"/>
      <c r="K48" s="467"/>
      <c r="L48" s="467"/>
      <c r="M48" s="467"/>
      <c r="N48" s="468"/>
      <c r="O48" s="189"/>
      <c r="P48" s="190" t="str">
        <f t="shared" si="2"/>
        <v/>
      </c>
      <c r="Q48" s="147"/>
      <c r="R48" s="178"/>
    </row>
    <row r="49" spans="2:18" ht="13.8">
      <c r="B49" s="175"/>
      <c r="C49" s="147"/>
      <c r="D49" s="264" t="str">
        <f>IF(PR!B41="","",PR!B41)</f>
        <v/>
      </c>
      <c r="E49" s="267" t="str">
        <f>IF(PR!C41="","",PR!C41)</f>
        <v/>
      </c>
      <c r="F49" s="267" t="str">
        <f>IF(PR!D41="","",PR!D41)</f>
        <v/>
      </c>
      <c r="G49" s="466" t="str">
        <f>IF(PR!E41="","",PR!E41)</f>
        <v/>
      </c>
      <c r="H49" s="467"/>
      <c r="I49" s="467"/>
      <c r="J49" s="467"/>
      <c r="K49" s="467"/>
      <c r="L49" s="467"/>
      <c r="M49" s="467"/>
      <c r="N49" s="468"/>
      <c r="O49" s="189"/>
      <c r="P49" s="190" t="str">
        <f t="shared" si="2"/>
        <v/>
      </c>
      <c r="Q49" s="147"/>
      <c r="R49" s="178"/>
    </row>
    <row r="50" spans="2:18" ht="13.8">
      <c r="B50" s="175"/>
      <c r="C50" s="147"/>
      <c r="D50" s="265" t="str">
        <f>IF(PR!B42="","",PR!B42)</f>
        <v/>
      </c>
      <c r="E50" s="268" t="str">
        <f>IF(PR!C42="","",PR!C42)</f>
        <v/>
      </c>
      <c r="F50" s="268" t="str">
        <f>IF(PR!D42="","",PR!D42)</f>
        <v/>
      </c>
      <c r="G50" s="469" t="str">
        <f>IF(PR!E42="","",PR!E42)</f>
        <v/>
      </c>
      <c r="H50" s="470"/>
      <c r="I50" s="470"/>
      <c r="J50" s="470"/>
      <c r="K50" s="470"/>
      <c r="L50" s="470"/>
      <c r="M50" s="470"/>
      <c r="N50" s="471"/>
      <c r="O50" s="189"/>
      <c r="P50" s="190" t="str">
        <f t="shared" si="2"/>
        <v/>
      </c>
      <c r="Q50" s="147"/>
      <c r="R50" s="178"/>
    </row>
    <row r="51" spans="2:18" ht="16.5" customHeight="1">
      <c r="B51" s="175"/>
      <c r="C51" s="147"/>
      <c r="D51" s="147"/>
      <c r="E51" s="147"/>
      <c r="F51" s="147"/>
      <c r="G51" s="147"/>
      <c r="H51" s="147"/>
      <c r="I51" s="147"/>
      <c r="J51" s="147"/>
      <c r="K51" s="147"/>
      <c r="L51" s="176"/>
      <c r="M51" s="176"/>
      <c r="N51" s="191"/>
      <c r="O51" s="192" t="s">
        <v>74</v>
      </c>
      <c r="P51" s="193">
        <f>IF(SUM(P21:P50)="","",SUM(P21:P50))</f>
        <v>270</v>
      </c>
      <c r="Q51" s="194"/>
      <c r="R51" s="178"/>
    </row>
    <row r="52" spans="2:18" ht="16.5" customHeight="1">
      <c r="B52" s="175"/>
      <c r="C52" s="1"/>
      <c r="D52" s="176"/>
      <c r="E52" s="176"/>
      <c r="F52" s="176"/>
      <c r="G52" s="176"/>
      <c r="H52" s="176"/>
      <c r="I52" s="176"/>
      <c r="J52" s="176"/>
      <c r="K52" s="176"/>
      <c r="L52" s="176"/>
      <c r="M52" s="153"/>
      <c r="N52" s="195"/>
      <c r="O52" s="196" t="s">
        <v>102</v>
      </c>
      <c r="P52" s="197"/>
      <c r="Q52" s="147"/>
      <c r="R52" s="178"/>
    </row>
    <row r="53" spans="2:18" ht="16.5" customHeight="1">
      <c r="B53" s="175"/>
      <c r="C53" s="1"/>
      <c r="D53" s="198"/>
      <c r="E53" s="198"/>
      <c r="F53" s="198"/>
      <c r="G53" s="198"/>
      <c r="H53" s="198"/>
      <c r="I53" s="198"/>
      <c r="J53" s="198"/>
      <c r="K53" s="198"/>
      <c r="L53" s="199"/>
      <c r="M53" s="1"/>
      <c r="N53" s="200"/>
      <c r="O53" s="196" t="s">
        <v>65</v>
      </c>
      <c r="P53" s="201"/>
      <c r="Q53" s="147"/>
      <c r="R53" s="178"/>
    </row>
    <row r="54" spans="2:18" ht="19.5" customHeight="1">
      <c r="B54" s="175"/>
      <c r="C54" s="1"/>
      <c r="D54" s="472" t="s">
        <v>75</v>
      </c>
      <c r="E54" s="473"/>
      <c r="F54" s="473"/>
      <c r="G54" s="473"/>
      <c r="H54" s="473"/>
      <c r="I54" s="473"/>
      <c r="J54" s="473"/>
      <c r="K54" s="473"/>
      <c r="L54" s="474"/>
      <c r="M54" s="155"/>
      <c r="N54" s="202"/>
      <c r="O54" s="156" t="s">
        <v>77</v>
      </c>
      <c r="P54" s="203">
        <f>SUM(P51:P53)</f>
        <v>270</v>
      </c>
      <c r="Q54" s="204"/>
      <c r="R54" s="178"/>
    </row>
    <row r="55" spans="2:18" ht="20.100000000000001" customHeight="1">
      <c r="B55" s="175"/>
      <c r="C55" s="1"/>
      <c r="D55" s="488" t="s">
        <v>76</v>
      </c>
      <c r="E55" s="489"/>
      <c r="F55" s="489"/>
      <c r="G55" s="489"/>
      <c r="H55" s="489"/>
      <c r="I55" s="489"/>
      <c r="J55" s="489"/>
      <c r="K55" s="489"/>
      <c r="L55" s="490"/>
      <c r="M55" s="155"/>
      <c r="N55" s="176"/>
      <c r="O55" s="205"/>
      <c r="P55" s="205"/>
      <c r="Q55" s="147"/>
      <c r="R55" s="178"/>
    </row>
    <row r="56" spans="2:18">
      <c r="B56" s="175"/>
      <c r="C56" s="1"/>
      <c r="D56" s="491"/>
      <c r="E56" s="492"/>
      <c r="F56" s="492"/>
      <c r="G56" s="492"/>
      <c r="H56" s="492"/>
      <c r="I56" s="492"/>
      <c r="J56" s="492"/>
      <c r="K56" s="492"/>
      <c r="L56" s="493"/>
      <c r="M56" s="157"/>
      <c r="N56" s="206"/>
      <c r="O56" s="207"/>
      <c r="P56" s="208"/>
      <c r="Q56" s="147"/>
      <c r="R56" s="178"/>
    </row>
    <row r="57" spans="2:18">
      <c r="B57" s="175"/>
      <c r="C57" s="1"/>
      <c r="D57" s="491"/>
      <c r="E57" s="492"/>
      <c r="F57" s="492"/>
      <c r="G57" s="492"/>
      <c r="H57" s="492"/>
      <c r="I57" s="492"/>
      <c r="J57" s="492"/>
      <c r="K57" s="492"/>
      <c r="L57" s="493"/>
      <c r="M57" s="157"/>
      <c r="N57" s="209" t="s">
        <v>78</v>
      </c>
      <c r="O57" s="497"/>
      <c r="P57" s="498"/>
      <c r="Q57" s="147"/>
      <c r="R57" s="178"/>
    </row>
    <row r="58" spans="2:18">
      <c r="B58" s="175"/>
      <c r="C58" s="1"/>
      <c r="D58" s="491"/>
      <c r="E58" s="492"/>
      <c r="F58" s="492"/>
      <c r="G58" s="492"/>
      <c r="H58" s="492"/>
      <c r="I58" s="492"/>
      <c r="J58" s="492"/>
      <c r="K58" s="492"/>
      <c r="L58" s="493"/>
      <c r="M58" s="154"/>
      <c r="N58" s="209" t="s">
        <v>79</v>
      </c>
      <c r="O58" s="147"/>
      <c r="P58" s="210"/>
      <c r="Q58" s="147"/>
      <c r="R58" s="178"/>
    </row>
    <row r="59" spans="2:18">
      <c r="B59" s="175"/>
      <c r="C59" s="1"/>
      <c r="D59" s="491"/>
      <c r="E59" s="492"/>
      <c r="F59" s="492"/>
      <c r="G59" s="492"/>
      <c r="H59" s="492"/>
      <c r="I59" s="492"/>
      <c r="J59" s="492"/>
      <c r="K59" s="492"/>
      <c r="L59" s="493"/>
      <c r="M59" s="154"/>
      <c r="N59" s="209" t="s">
        <v>80</v>
      </c>
      <c r="O59" s="499"/>
      <c r="P59" s="498"/>
      <c r="Q59" s="147"/>
      <c r="R59" s="178"/>
    </row>
    <row r="60" spans="2:18">
      <c r="B60" s="175"/>
      <c r="C60" s="1"/>
      <c r="D60" s="494"/>
      <c r="E60" s="495"/>
      <c r="F60" s="495"/>
      <c r="G60" s="495"/>
      <c r="H60" s="495"/>
      <c r="I60" s="495"/>
      <c r="J60" s="495"/>
      <c r="K60" s="495"/>
      <c r="L60" s="496"/>
      <c r="M60" s="1"/>
      <c r="N60" s="211"/>
      <c r="O60" s="212"/>
      <c r="P60" s="213"/>
      <c r="Q60" s="147"/>
      <c r="R60" s="178"/>
    </row>
    <row r="61" spans="2:18" ht="9" customHeight="1" thickBot="1">
      <c r="B61" s="175"/>
      <c r="C61" s="1"/>
      <c r="D61" s="158"/>
      <c r="E61" s="158"/>
      <c r="F61" s="158"/>
      <c r="G61" s="158"/>
      <c r="H61" s="158"/>
      <c r="I61" s="158"/>
      <c r="J61" s="158"/>
      <c r="K61" s="158"/>
      <c r="L61" s="158"/>
      <c r="M61" s="158"/>
      <c r="N61" s="214"/>
      <c r="O61" s="214"/>
      <c r="P61" s="214"/>
      <c r="Q61" s="147"/>
      <c r="R61" s="178"/>
    </row>
    <row r="62" spans="2:18" ht="3" customHeight="1" thickTop="1">
      <c r="B62" s="175"/>
      <c r="C62" s="1"/>
      <c r="D62" s="159"/>
      <c r="E62" s="159"/>
      <c r="F62" s="159"/>
      <c r="G62" s="159"/>
      <c r="H62" s="159"/>
      <c r="I62" s="159"/>
      <c r="J62" s="159"/>
      <c r="K62" s="159"/>
      <c r="L62" s="159"/>
      <c r="M62" s="159"/>
      <c r="N62" s="215"/>
      <c r="O62" s="215"/>
      <c r="P62" s="215"/>
      <c r="Q62" s="147"/>
      <c r="R62" s="178"/>
    </row>
    <row r="63" spans="2:18" ht="12.75" customHeight="1">
      <c r="B63" s="175"/>
      <c r="C63" s="1"/>
      <c r="D63" s="1"/>
      <c r="E63" s="1"/>
      <c r="F63" s="1"/>
      <c r="G63" s="1"/>
      <c r="H63" s="1"/>
      <c r="I63" s="1"/>
      <c r="J63" s="1"/>
      <c r="K63" s="1"/>
      <c r="L63" s="1"/>
      <c r="M63" s="1"/>
      <c r="N63" s="147"/>
      <c r="O63" s="147"/>
      <c r="P63" s="147"/>
      <c r="Q63" s="147"/>
      <c r="R63" s="178"/>
    </row>
    <row r="64" spans="2:18">
      <c r="B64" s="175"/>
      <c r="C64" s="1"/>
      <c r="D64" s="1"/>
      <c r="E64" s="160"/>
      <c r="F64" s="1"/>
      <c r="G64" s="1"/>
      <c r="H64" s="1"/>
      <c r="I64" s="161"/>
      <c r="J64" s="477"/>
      <c r="K64" s="477"/>
      <c r="L64" s="2"/>
      <c r="M64" s="1"/>
      <c r="N64" s="147"/>
      <c r="O64" s="176"/>
      <c r="P64" s="176"/>
      <c r="Q64" s="147"/>
      <c r="R64" s="178"/>
    </row>
    <row r="65" spans="2:18">
      <c r="B65" s="175"/>
      <c r="C65" s="1"/>
      <c r="D65" s="478"/>
      <c r="E65" s="479"/>
      <c r="F65" s="479"/>
      <c r="G65" s="479"/>
      <c r="H65" s="479"/>
      <c r="I65" s="479"/>
      <c r="J65" s="479"/>
      <c r="K65" s="479"/>
      <c r="L65" s="480"/>
      <c r="M65" s="1"/>
      <c r="N65" s="147"/>
      <c r="O65" s="176"/>
      <c r="P65" s="176"/>
      <c r="Q65" s="147"/>
      <c r="R65" s="178"/>
    </row>
    <row r="66" spans="2:18">
      <c r="B66" s="175"/>
      <c r="C66" s="1"/>
      <c r="D66" s="481"/>
      <c r="E66" s="482"/>
      <c r="F66" s="482"/>
      <c r="G66" s="482"/>
      <c r="H66" s="482"/>
      <c r="I66" s="482"/>
      <c r="J66" s="482"/>
      <c r="K66" s="482"/>
      <c r="L66" s="483"/>
      <c r="M66" s="1"/>
      <c r="N66" s="147"/>
      <c r="O66" s="176"/>
      <c r="P66" s="176"/>
      <c r="Q66" s="147"/>
      <c r="R66" s="178"/>
    </row>
    <row r="67" spans="2:18">
      <c r="B67" s="175"/>
      <c r="C67" s="1"/>
      <c r="D67" s="481"/>
      <c r="E67" s="482"/>
      <c r="F67" s="482"/>
      <c r="G67" s="482"/>
      <c r="H67" s="482"/>
      <c r="I67" s="482"/>
      <c r="J67" s="482"/>
      <c r="K67" s="482"/>
      <c r="L67" s="483"/>
      <c r="M67" s="1"/>
      <c r="N67" s="147"/>
      <c r="O67" s="147"/>
      <c r="P67" s="147"/>
      <c r="Q67" s="147"/>
      <c r="R67" s="178"/>
    </row>
    <row r="68" spans="2:18">
      <c r="B68" s="175"/>
      <c r="C68" s="1"/>
      <c r="D68" s="481"/>
      <c r="E68" s="482"/>
      <c r="F68" s="482"/>
      <c r="G68" s="482"/>
      <c r="H68" s="482"/>
      <c r="I68" s="482"/>
      <c r="J68" s="482"/>
      <c r="K68" s="482"/>
      <c r="L68" s="483"/>
      <c r="M68" s="1"/>
      <c r="N68" s="500"/>
      <c r="O68" s="500"/>
      <c r="P68" s="212"/>
      <c r="Q68" s="147"/>
      <c r="R68" s="178"/>
    </row>
    <row r="69" spans="2:18">
      <c r="B69" s="175"/>
      <c r="C69" s="1"/>
      <c r="D69" s="484"/>
      <c r="E69" s="485"/>
      <c r="F69" s="485"/>
      <c r="G69" s="485"/>
      <c r="H69" s="485"/>
      <c r="I69" s="485"/>
      <c r="J69" s="485"/>
      <c r="K69" s="485"/>
      <c r="L69" s="486"/>
      <c r="M69" s="1"/>
      <c r="N69" s="487" t="s">
        <v>101</v>
      </c>
      <c r="O69" s="487"/>
      <c r="P69" s="216" t="s">
        <v>19</v>
      </c>
      <c r="Q69" s="147"/>
      <c r="R69" s="178"/>
    </row>
    <row r="70" spans="2:18">
      <c r="B70" s="175"/>
      <c r="C70" s="1"/>
      <c r="D70" s="1"/>
      <c r="E70" s="1"/>
      <c r="F70" s="1"/>
      <c r="G70" s="1"/>
      <c r="H70" s="1"/>
      <c r="I70" s="1"/>
      <c r="J70" s="1"/>
      <c r="K70" s="1"/>
      <c r="L70" s="1"/>
      <c r="M70" s="1"/>
      <c r="N70" s="147"/>
      <c r="O70" s="217"/>
      <c r="P70" s="147"/>
      <c r="Q70" s="147"/>
      <c r="R70" s="178"/>
    </row>
    <row r="71" spans="2:18">
      <c r="B71" s="175"/>
      <c r="C71" s="147"/>
      <c r="D71" s="147"/>
      <c r="E71" s="147"/>
      <c r="F71" s="147"/>
      <c r="G71" s="147"/>
      <c r="H71" s="147"/>
      <c r="I71" s="147"/>
      <c r="J71" s="147"/>
      <c r="K71" s="147"/>
      <c r="L71" s="147"/>
      <c r="M71" s="147"/>
      <c r="N71" s="147"/>
      <c r="O71" s="147"/>
      <c r="P71" s="147"/>
      <c r="Q71" s="147"/>
      <c r="R71" s="178"/>
    </row>
    <row r="72" spans="2:18" ht="0.9" customHeight="1" thickBot="1">
      <c r="B72" s="218"/>
      <c r="C72" s="219"/>
      <c r="D72" s="219"/>
      <c r="E72" s="219"/>
      <c r="F72" s="219"/>
      <c r="G72" s="219"/>
      <c r="H72" s="219"/>
      <c r="I72" s="219"/>
      <c r="J72" s="219"/>
      <c r="K72" s="219"/>
      <c r="L72" s="219"/>
      <c r="M72" s="219"/>
      <c r="N72" s="219"/>
      <c r="O72" s="219"/>
      <c r="P72" s="219"/>
      <c r="Q72" s="219"/>
      <c r="R72" s="220"/>
    </row>
    <row r="73" spans="2:18" ht="13.8" thickTop="1"/>
  </sheetData>
  <mergeCells count="54">
    <mergeCell ref="D9:K9"/>
    <mergeCell ref="L9:M9"/>
    <mergeCell ref="N9:P9"/>
    <mergeCell ref="G24:N24"/>
    <mergeCell ref="G25:N25"/>
    <mergeCell ref="D18:N18"/>
    <mergeCell ref="G26:N26"/>
    <mergeCell ref="L11:M11"/>
    <mergeCell ref="N12:P12"/>
    <mergeCell ref="E13:K13"/>
    <mergeCell ref="N13:P13"/>
    <mergeCell ref="E14:K14"/>
    <mergeCell ref="N14:P14"/>
    <mergeCell ref="E15:K15"/>
    <mergeCell ref="N15:P15"/>
    <mergeCell ref="E16:K16"/>
    <mergeCell ref="N16:P16"/>
    <mergeCell ref="E12:K12"/>
    <mergeCell ref="G20:N20"/>
    <mergeCell ref="G21:N21"/>
    <mergeCell ref="G22:N22"/>
    <mergeCell ref="G23:N23"/>
    <mergeCell ref="J64:K64"/>
    <mergeCell ref="D65:L69"/>
    <mergeCell ref="N69:O69"/>
    <mergeCell ref="D55:L60"/>
    <mergeCell ref="O57:P57"/>
    <mergeCell ref="O59:P59"/>
    <mergeCell ref="N68:O68"/>
    <mergeCell ref="G27:N27"/>
    <mergeCell ref="G28:N28"/>
    <mergeCell ref="G29:N29"/>
    <mergeCell ref="G30:N30"/>
    <mergeCell ref="G31:N31"/>
    <mergeCell ref="G32:N32"/>
    <mergeCell ref="G33:N33"/>
    <mergeCell ref="G34:N34"/>
    <mergeCell ref="G35:N35"/>
    <mergeCell ref="G36:N36"/>
    <mergeCell ref="G37:N37"/>
    <mergeCell ref="G38:N38"/>
    <mergeCell ref="G39:N39"/>
    <mergeCell ref="G45:N45"/>
    <mergeCell ref="G46:N46"/>
    <mergeCell ref="G40:N40"/>
    <mergeCell ref="G41:N41"/>
    <mergeCell ref="G42:N42"/>
    <mergeCell ref="G43:N43"/>
    <mergeCell ref="G44:N44"/>
    <mergeCell ref="G47:N47"/>
    <mergeCell ref="G48:N48"/>
    <mergeCell ref="G49:N49"/>
    <mergeCell ref="G50:N50"/>
    <mergeCell ref="D54:L54"/>
  </mergeCells>
  <dataValidations count="5">
    <dataValidation type="whole" errorStyle="warning" allowBlank="1" showErrorMessage="1" errorTitle="Quantity" error="You must enter a number in this cell." promptTitle="Quantity" sqref="D21:G50">
      <formula1>0</formula1>
      <formula2>1000000000</formula2>
    </dataValidation>
    <dataValidation errorStyle="warning" allowBlank="1" showInputMessage="1" errorTitle="Vendor Information" promptTitle="Vendor Information" prompt="Use the area below to enter vendor information. Remember the zip code, since this is a critical piece of information for database sorting options." sqref="E12"/>
    <dataValidation type="decimal" errorStyle="warning" allowBlank="1" showErrorMessage="1" errorTitle="Unit Price" error="You must enter a number into this cell." promptTitle="Unit Price" sqref="O53 O52:P52 O21:O50">
      <formula1>0</formula1>
      <formula2>1000000000</formula2>
    </dataValidation>
    <dataValidation type="textLength" allowBlank="1" showErrorMessage="1" errorTitle="Shaded Cells" error="The shaded cells contain formulas and are automatically calculated by Excel. DO NOT enter any information into them." promptTitle="Shaded Cells" sqref="P21:P50">
      <formula1>0</formula1>
      <formula2>0</formula2>
    </dataValidation>
    <dataValidation type="textLength" errorStyle="warning" allowBlank="1" showErrorMessage="1" errorTitle="Total" error="The shaded cells contain formulas and are automatically calculated by Excel. DO NOT enter any information into them." promptTitle="Total" sqref="O54:P54">
      <formula1>0</formula1>
      <formula2>0</formula2>
    </dataValidation>
  </dataValidations>
  <pageMargins left="0.7" right="0.7" top="0.75" bottom="0.75" header="0.3" footer="0.3"/>
  <pageSetup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BreakPreview" zoomScaleNormal="70" zoomScaleSheetLayoutView="100" workbookViewId="0">
      <selection activeCell="E12" sqref="E12"/>
    </sheetView>
  </sheetViews>
  <sheetFormatPr defaultColWidth="11.44140625" defaultRowHeight="14.4"/>
  <cols>
    <col min="1" max="1" width="6.44140625" style="6" customWidth="1"/>
    <col min="2" max="2" width="9.109375" style="6" customWidth="1"/>
    <col min="3" max="3" width="14.88671875" style="6" customWidth="1"/>
    <col min="4" max="4" width="17.44140625" style="6" customWidth="1"/>
    <col min="5" max="5" width="43.5546875" style="6" customWidth="1"/>
    <col min="6" max="6" width="13.109375" style="6" customWidth="1"/>
    <col min="7" max="7" width="15.44140625" style="6" customWidth="1"/>
    <col min="8" max="9" width="12.6640625" style="6" customWidth="1"/>
    <col min="10" max="10" width="10.44140625" style="6" customWidth="1"/>
    <col min="11" max="11" width="12.33203125" style="17" customWidth="1"/>
    <col min="12" max="12" width="17.6640625" style="17" customWidth="1"/>
    <col min="13" max="16384" width="11.44140625" style="6"/>
  </cols>
  <sheetData>
    <row r="1" spans="1:12">
      <c r="A1" s="1"/>
      <c r="B1" s="1"/>
      <c r="C1" s="1"/>
      <c r="D1" s="1"/>
      <c r="E1" s="1"/>
      <c r="F1" s="2"/>
      <c r="G1" s="1"/>
      <c r="H1" s="1"/>
      <c r="I1" s="3"/>
      <c r="J1" s="3"/>
      <c r="K1" s="1"/>
      <c r="L1" s="4"/>
    </row>
    <row r="2" spans="1:12">
      <c r="A2" s="1"/>
      <c r="B2" s="1"/>
      <c r="C2" s="1"/>
      <c r="D2" s="1"/>
      <c r="E2" s="1"/>
      <c r="F2" s="2"/>
      <c r="G2" s="1"/>
      <c r="H2" s="1"/>
      <c r="I2" s="3"/>
      <c r="J2" s="3"/>
      <c r="K2" s="1"/>
      <c r="L2" s="7"/>
    </row>
    <row r="3" spans="1:12" ht="15.6">
      <c r="A3" s="1"/>
      <c r="B3" s="1"/>
      <c r="C3" s="1"/>
      <c r="D3" s="1"/>
      <c r="E3" s="1"/>
      <c r="F3" s="2"/>
      <c r="G3" s="1"/>
      <c r="H3" s="1"/>
      <c r="I3" s="10" t="s">
        <v>0</v>
      </c>
      <c r="J3" s="306" t="str">
        <f>IF(PR!L3="","",PR!L3)</f>
        <v>JBJB 40574</v>
      </c>
      <c r="K3" s="521"/>
    </row>
    <row r="4" spans="1:12">
      <c r="A4" s="1"/>
      <c r="B4" s="1"/>
      <c r="C4" s="1"/>
      <c r="D4" s="1"/>
      <c r="E4" s="1"/>
      <c r="F4" s="1"/>
      <c r="J4" s="1"/>
      <c r="K4" s="1"/>
      <c r="L4" s="7"/>
    </row>
    <row r="5" spans="1:12" ht="18.75" customHeight="1">
      <c r="A5" s="308" t="s">
        <v>60</v>
      </c>
      <c r="B5" s="321"/>
      <c r="C5" s="321"/>
      <c r="D5" s="321"/>
      <c r="E5" s="321"/>
      <c r="F5" s="321"/>
      <c r="G5" s="321"/>
      <c r="H5" s="321"/>
      <c r="I5" s="321"/>
      <c r="J5" s="321"/>
      <c r="K5" s="321"/>
      <c r="L5" s="224"/>
    </row>
    <row r="6" spans="1:12" ht="10.5" customHeight="1">
      <c r="A6" s="11"/>
      <c r="B6" s="11"/>
      <c r="C6" s="11"/>
      <c r="D6" s="11"/>
      <c r="E6" s="11"/>
      <c r="F6" s="11"/>
      <c r="G6" s="11"/>
      <c r="H6" s="11"/>
      <c r="I6" s="11"/>
      <c r="J6" s="11"/>
      <c r="K6" s="11"/>
      <c r="L6" s="11"/>
    </row>
    <row r="7" spans="1:12" ht="16.2">
      <c r="A7" s="11"/>
      <c r="B7" s="12"/>
      <c r="C7" s="12"/>
      <c r="D7" s="13"/>
      <c r="E7" s="14"/>
      <c r="H7" s="15"/>
      <c r="I7" s="51"/>
    </row>
    <row r="8" spans="1:12" ht="7.5" customHeight="1" thickBot="1">
      <c r="A8" s="18"/>
      <c r="B8" s="19"/>
      <c r="C8" s="19"/>
      <c r="D8" s="19"/>
      <c r="E8" s="14"/>
      <c r="F8" s="165"/>
      <c r="G8" s="165"/>
      <c r="H8" s="165"/>
      <c r="I8" s="165"/>
      <c r="J8" s="165"/>
      <c r="K8" s="21"/>
      <c r="L8" s="21"/>
    </row>
    <row r="9" spans="1:12" s="23" customFormat="1">
      <c r="A9" s="309" t="s">
        <v>3</v>
      </c>
      <c r="B9" s="310"/>
      <c r="C9" s="310"/>
      <c r="D9" s="134" t="s">
        <v>63</v>
      </c>
      <c r="E9" s="134" t="s">
        <v>33</v>
      </c>
      <c r="F9" s="309" t="s">
        <v>81</v>
      </c>
      <c r="G9" s="311"/>
      <c r="H9" s="309" t="s">
        <v>61</v>
      </c>
      <c r="I9" s="311"/>
      <c r="J9" s="309" t="s">
        <v>62</v>
      </c>
      <c r="K9" s="311"/>
    </row>
    <row r="10" spans="1:12" s="23" customFormat="1">
      <c r="A10" s="322" t="str">
        <f>IF(PR!A10="","",PR!A10)</f>
        <v>Generator Set</v>
      </c>
      <c r="B10" s="323"/>
      <c r="C10" s="324"/>
      <c r="D10" s="24"/>
      <c r="E10" s="24"/>
      <c r="F10" s="301">
        <f>IF(PR!F10="","",PR!F10)</f>
        <v>42776</v>
      </c>
      <c r="G10" s="302"/>
      <c r="H10" s="301"/>
      <c r="I10" s="302"/>
      <c r="J10" s="303"/>
      <c r="K10" s="304"/>
    </row>
    <row r="11" spans="1:12">
      <c r="A11" s="326"/>
      <c r="B11" s="326"/>
      <c r="C11" s="326"/>
      <c r="D11" s="326"/>
      <c r="E11" s="326"/>
      <c r="F11" s="327"/>
      <c r="G11" s="327"/>
      <c r="H11" s="327"/>
      <c r="I11" s="327"/>
      <c r="J11" s="327"/>
      <c r="K11" s="327"/>
      <c r="L11" s="327"/>
    </row>
    <row r="12" spans="1:12" ht="49.5" customHeight="1">
      <c r="A12" s="135" t="s">
        <v>8</v>
      </c>
      <c r="B12" s="135" t="s">
        <v>9</v>
      </c>
      <c r="C12" s="135" t="s">
        <v>10</v>
      </c>
      <c r="D12" s="135" t="s">
        <v>11</v>
      </c>
      <c r="E12" s="136" t="s">
        <v>12</v>
      </c>
      <c r="F12" s="137" t="s">
        <v>127</v>
      </c>
      <c r="G12" s="137" t="s">
        <v>128</v>
      </c>
      <c r="H12" s="138" t="s">
        <v>22</v>
      </c>
      <c r="I12" s="138" t="s">
        <v>23</v>
      </c>
      <c r="J12" s="139" t="s">
        <v>110</v>
      </c>
      <c r="K12" s="139" t="s">
        <v>66</v>
      </c>
      <c r="L12" s="6"/>
    </row>
    <row r="13" spans="1:12">
      <c r="A13" s="25">
        <v>1</v>
      </c>
      <c r="B13" s="142">
        <f>IF(PO!D21="","",PO!D21)</f>
        <v>1</v>
      </c>
      <c r="C13" s="142" t="str">
        <f>IF(PO!E21="","",PO!E21)</f>
        <v>gen set</v>
      </c>
      <c r="D13" s="142">
        <f>IF(PO!F21="","",PO!F21)</f>
        <v>165.6</v>
      </c>
      <c r="E13" s="142" t="str">
        <f>IF(PO!G21="","",PO!G21)</f>
        <v xml:space="preserve">FG Wilson Generator Set 165 KVA                       </v>
      </c>
      <c r="F13" s="27">
        <f>IF(PO!O21="","",PO!O21)</f>
        <v>240</v>
      </c>
      <c r="G13" s="27">
        <f>IF(B13="","",B13*F13)</f>
        <v>240</v>
      </c>
      <c r="H13" s="129"/>
      <c r="I13" s="130" t="str">
        <f>IF(H13="","",B13*H13)</f>
        <v/>
      </c>
      <c r="J13" s="25" t="str">
        <f>IF(PR!J13="","",PR!J13)</f>
        <v/>
      </c>
      <c r="K13" s="26"/>
      <c r="L13" s="6"/>
    </row>
    <row r="14" spans="1:12">
      <c r="A14" s="25">
        <v>2</v>
      </c>
      <c r="B14" s="142">
        <f>IF(PO!D22="","",PO!D22)</f>
        <v>1</v>
      </c>
      <c r="C14" s="142" t="str">
        <f>IF(PO!E22="","",PO!E22)</f>
        <v>gen set</v>
      </c>
      <c r="D14" s="142">
        <f>IF(PO!F22="","",PO!F22)</f>
        <v>175.2</v>
      </c>
      <c r="E14" s="142" t="str">
        <f>IF(PO!G22="","",PO!G22)</f>
        <v>FG Wilson Generator Set 175 KVA</v>
      </c>
      <c r="F14" s="27">
        <f>IF(PO!O22="","",PO!O22)</f>
        <v>30</v>
      </c>
      <c r="G14" s="27">
        <f t="shared" ref="G14:G42" si="0">IF(B14="","",B14*F14)</f>
        <v>30</v>
      </c>
      <c r="H14" s="129"/>
      <c r="I14" s="130" t="str">
        <f t="shared" ref="I14:I42" si="1">IF(H14="","",B14*H14)</f>
        <v/>
      </c>
      <c r="J14" s="25" t="str">
        <f>IF(PR!J14="","",PR!J14)</f>
        <v/>
      </c>
      <c r="K14" s="26"/>
      <c r="L14" s="6"/>
    </row>
    <row r="15" spans="1:12">
      <c r="A15" s="25">
        <v>3</v>
      </c>
      <c r="B15" s="142" t="str">
        <f>IF(PO!D23="","",PO!D23)</f>
        <v/>
      </c>
      <c r="C15" s="142" t="str">
        <f>IF(PO!E23="","",PO!E23)</f>
        <v/>
      </c>
      <c r="D15" s="142" t="str">
        <f>IF(PO!F23="","",PO!F23)</f>
        <v/>
      </c>
      <c r="E15" s="142" t="e">
        <f>IF(PO!G23="","",PO!G23)</f>
        <v>#REF!</v>
      </c>
      <c r="F15" s="27" t="str">
        <f>IF(PO!O23="","",PO!O23)</f>
        <v/>
      </c>
      <c r="G15" s="27" t="str">
        <f t="shared" si="0"/>
        <v/>
      </c>
      <c r="H15" s="129"/>
      <c r="I15" s="130" t="str">
        <f t="shared" si="1"/>
        <v/>
      </c>
      <c r="J15" s="25" t="str">
        <f>IF(PR!J15="","",PR!J15)</f>
        <v/>
      </c>
      <c r="K15" s="26"/>
      <c r="L15" s="6"/>
    </row>
    <row r="16" spans="1:12">
      <c r="A16" s="25">
        <v>4</v>
      </c>
      <c r="B16" s="142" t="str">
        <f>IF(PO!D24="","",PO!D24)</f>
        <v/>
      </c>
      <c r="C16" s="142" t="str">
        <f>IF(PO!E24="","",PO!E24)</f>
        <v/>
      </c>
      <c r="D16" s="142" t="str">
        <f>IF(PO!F24="","",PO!F24)</f>
        <v/>
      </c>
      <c r="E16" s="142" t="e">
        <f>IF(PO!G24="","",PO!G24)</f>
        <v>#REF!</v>
      </c>
      <c r="F16" s="27" t="str">
        <f>IF(PO!O24="","",PO!O24)</f>
        <v/>
      </c>
      <c r="G16" s="27" t="str">
        <f t="shared" si="0"/>
        <v/>
      </c>
      <c r="H16" s="129"/>
      <c r="I16" s="130" t="str">
        <f t="shared" si="1"/>
        <v/>
      </c>
      <c r="J16" s="25" t="str">
        <f>IF(PR!J16="","",PR!J16)</f>
        <v/>
      </c>
      <c r="K16" s="26"/>
      <c r="L16" s="6"/>
    </row>
    <row r="17" spans="1:12">
      <c r="A17" s="25">
        <v>5</v>
      </c>
      <c r="B17" s="142" t="str">
        <f>IF(PO!D25="","",PO!D25)</f>
        <v/>
      </c>
      <c r="C17" s="142" t="str">
        <f>IF(PO!E25="","",PO!E25)</f>
        <v/>
      </c>
      <c r="D17" s="142" t="str">
        <f>IF(PO!F25="","",PO!F25)</f>
        <v/>
      </c>
      <c r="E17" s="142" t="e">
        <f>IF(PO!G25="","",PO!G25)</f>
        <v>#REF!</v>
      </c>
      <c r="F17" s="27" t="str">
        <f>IF(PO!O25="","",PO!O25)</f>
        <v/>
      </c>
      <c r="G17" s="27" t="str">
        <f t="shared" si="0"/>
        <v/>
      </c>
      <c r="H17" s="129"/>
      <c r="I17" s="130" t="str">
        <f t="shared" si="1"/>
        <v/>
      </c>
      <c r="J17" s="25" t="str">
        <f>IF(PR!J17="","",PR!J17)</f>
        <v/>
      </c>
      <c r="K17" s="26"/>
      <c r="L17" s="6"/>
    </row>
    <row r="18" spans="1:12" s="29" customFormat="1" ht="13.8">
      <c r="A18" s="25">
        <v>6</v>
      </c>
      <c r="B18" s="142" t="str">
        <f>IF(PO!D26="","",PO!D26)</f>
        <v/>
      </c>
      <c r="C18" s="142" t="str">
        <f>IF(PO!E26="","",PO!E26)</f>
        <v/>
      </c>
      <c r="D18" s="142" t="str">
        <f>IF(PO!F26="","",PO!F26)</f>
        <v/>
      </c>
      <c r="E18" s="142" t="e">
        <f>IF(PO!G26="","",PO!G26)</f>
        <v>#REF!</v>
      </c>
      <c r="F18" s="27" t="str">
        <f>IF(PO!O26="","",PO!O26)</f>
        <v/>
      </c>
      <c r="G18" s="27" t="str">
        <f t="shared" si="0"/>
        <v/>
      </c>
      <c r="H18" s="129"/>
      <c r="I18" s="130" t="str">
        <f t="shared" si="1"/>
        <v/>
      </c>
      <c r="J18" s="25" t="str">
        <f>IF(PR!J18="","",PR!J18)</f>
        <v/>
      </c>
      <c r="K18" s="26"/>
    </row>
    <row r="19" spans="1:12" ht="16.5" customHeight="1">
      <c r="A19" s="25">
        <v>7</v>
      </c>
      <c r="B19" s="142" t="str">
        <f>IF(PO!D27="","",PO!D27)</f>
        <v/>
      </c>
      <c r="C19" s="142" t="str">
        <f>IF(PO!E27="","",PO!E27)</f>
        <v/>
      </c>
      <c r="D19" s="142" t="str">
        <f>IF(PO!F27="","",PO!F27)</f>
        <v/>
      </c>
      <c r="E19" s="142" t="e">
        <f>IF(PO!G27="","",PO!G27)</f>
        <v>#REF!</v>
      </c>
      <c r="F19" s="27" t="str">
        <f>IF(PO!O27="","",PO!O27)</f>
        <v/>
      </c>
      <c r="G19" s="27" t="str">
        <f t="shared" si="0"/>
        <v/>
      </c>
      <c r="H19" s="129"/>
      <c r="I19" s="130" t="str">
        <f t="shared" si="1"/>
        <v/>
      </c>
      <c r="J19" s="25" t="str">
        <f>IF(PR!J19="","",PR!J19)</f>
        <v/>
      </c>
      <c r="K19" s="26"/>
      <c r="L19" s="6"/>
    </row>
    <row r="20" spans="1:12">
      <c r="A20" s="25">
        <v>8</v>
      </c>
      <c r="B20" s="142" t="str">
        <f>IF(PO!D28="","",PO!D28)</f>
        <v/>
      </c>
      <c r="C20" s="142" t="str">
        <f>IF(PO!E28="","",PO!E28)</f>
        <v/>
      </c>
      <c r="D20" s="142" t="str">
        <f>IF(PO!F28="","",PO!F28)</f>
        <v/>
      </c>
      <c r="E20" s="142" t="str">
        <f>IF(PO!G28="","",PO!G28)</f>
        <v>5. Alternator Specifications</v>
      </c>
      <c r="F20" s="27" t="str">
        <f>IF(PO!O28="","",PO!O28)</f>
        <v/>
      </c>
      <c r="G20" s="27" t="str">
        <f t="shared" si="0"/>
        <v/>
      </c>
      <c r="H20" s="129"/>
      <c r="I20" s="130" t="str">
        <f t="shared" si="1"/>
        <v/>
      </c>
      <c r="J20" s="25" t="str">
        <f>IF(PR!J20="","",PR!J20)</f>
        <v/>
      </c>
      <c r="K20" s="26"/>
      <c r="L20" s="6"/>
    </row>
    <row r="21" spans="1:12">
      <c r="A21" s="25">
        <v>9</v>
      </c>
      <c r="B21" s="142" t="str">
        <f>IF(PO!D29="","",PO!D29)</f>
        <v/>
      </c>
      <c r="C21" s="142" t="str">
        <f>IF(PO!E29="","",PO!E29)</f>
        <v/>
      </c>
      <c r="D21" s="142" t="str">
        <f>IF(PO!F29="","",PO!F29)</f>
        <v/>
      </c>
      <c r="E21" s="142" t="str">
        <f>IF(PO!G29="","",PO!G29)</f>
        <v>7  Controller Brand</v>
      </c>
      <c r="F21" s="27" t="str">
        <f>IF(PO!O29="","",PO!O29)</f>
        <v/>
      </c>
      <c r="G21" s="27" t="str">
        <f t="shared" si="0"/>
        <v/>
      </c>
      <c r="H21" s="129"/>
      <c r="I21" s="130" t="str">
        <f t="shared" si="1"/>
        <v/>
      </c>
      <c r="J21" s="25" t="str">
        <f>IF(PR!J21="","",PR!J21)</f>
        <v/>
      </c>
      <c r="K21" s="26"/>
      <c r="L21" s="6"/>
    </row>
    <row r="22" spans="1:12">
      <c r="A22" s="25">
        <v>10</v>
      </c>
      <c r="B22" s="142" t="str">
        <f>IF(PO!D30="","",PO!D30)</f>
        <v/>
      </c>
      <c r="C22" s="142" t="str">
        <f>IF(PO!E30="","",PO!E30)</f>
        <v/>
      </c>
      <c r="D22" s="142" t="str">
        <f>IF(PO!F30="","",PO!F30)</f>
        <v/>
      </c>
      <c r="E22" s="142" t="str">
        <f>IF(PO!G30="","",PO!G30)</f>
        <v>8. Controller Model</v>
      </c>
      <c r="F22" s="27" t="str">
        <f>IF(PO!O30="","",PO!O30)</f>
        <v/>
      </c>
      <c r="G22" s="27" t="str">
        <f t="shared" si="0"/>
        <v/>
      </c>
      <c r="H22" s="129"/>
      <c r="I22" s="130" t="str">
        <f t="shared" si="1"/>
        <v/>
      </c>
      <c r="J22" s="25" t="str">
        <f>IF(PR!J22="","",PR!J22)</f>
        <v/>
      </c>
      <c r="K22" s="26"/>
      <c r="L22" s="6"/>
    </row>
    <row r="23" spans="1:12">
      <c r="A23" s="25">
        <v>11</v>
      </c>
      <c r="B23" s="142" t="str">
        <f>IF(PO!D31="","",PO!D31)</f>
        <v/>
      </c>
      <c r="C23" s="142" t="str">
        <f>IF(PO!E31="","",PO!E31)</f>
        <v/>
      </c>
      <c r="D23" s="142" t="str">
        <f>IF(PO!F31="","",PO!F31)</f>
        <v/>
      </c>
      <c r="E23" s="142" t="str">
        <f>IF(PO!G31="","",PO!G31)</f>
        <v>10. Complete Specificaitons</v>
      </c>
      <c r="F23" s="27" t="str">
        <f>IF(PO!O31="","",PO!O31)</f>
        <v/>
      </c>
      <c r="G23" s="27" t="str">
        <f t="shared" si="0"/>
        <v/>
      </c>
      <c r="H23" s="129"/>
      <c r="I23" s="130" t="str">
        <f t="shared" si="1"/>
        <v/>
      </c>
      <c r="J23" s="25" t="str">
        <f>IF(PR!J23="","",PR!J23)</f>
        <v/>
      </c>
      <c r="K23" s="26"/>
      <c r="L23" s="6"/>
    </row>
    <row r="24" spans="1:12">
      <c r="A24" s="25">
        <v>12</v>
      </c>
      <c r="B24" s="142" t="str">
        <f>IF(PO!D32="","",PO!D32)</f>
        <v/>
      </c>
      <c r="C24" s="142" t="str">
        <f>IF(PO!E32="","",PO!E32)</f>
        <v/>
      </c>
      <c r="D24" s="142" t="str">
        <f>IF(PO!F32="","",PO!F32)</f>
        <v/>
      </c>
      <c r="E24" s="142" t="str">
        <f>IF(PO!G32="","",PO!G32)</f>
        <v>11  Soundproof Cabinet</v>
      </c>
      <c r="F24" s="27" t="str">
        <f>IF(PO!O32="","",PO!O32)</f>
        <v/>
      </c>
      <c r="G24" s="27" t="str">
        <f t="shared" si="0"/>
        <v/>
      </c>
      <c r="H24" s="129"/>
      <c r="I24" s="130" t="str">
        <f t="shared" si="1"/>
        <v/>
      </c>
      <c r="J24" s="25" t="str">
        <f>IF(PR!J24="","",PR!J24)</f>
        <v/>
      </c>
      <c r="K24" s="26"/>
      <c r="L24" s="6"/>
    </row>
    <row r="25" spans="1:12">
      <c r="A25" s="25">
        <v>13</v>
      </c>
      <c r="B25" s="142" t="str">
        <f>IF(PO!D33="","",PO!D33)</f>
        <v/>
      </c>
      <c r="C25" s="142" t="str">
        <f>IF(PO!E33="","",PO!E33)</f>
        <v/>
      </c>
      <c r="D25" s="142" t="str">
        <f>IF(PO!F33="","",PO!F33)</f>
        <v/>
      </c>
      <c r="E25" s="142" t="e">
        <f>IF(PO!G33="","",PO!G33)</f>
        <v>#REF!</v>
      </c>
      <c r="F25" s="27" t="str">
        <f>IF(PO!O33="","",PO!O33)</f>
        <v/>
      </c>
      <c r="G25" s="27" t="str">
        <f t="shared" si="0"/>
        <v/>
      </c>
      <c r="H25" s="129"/>
      <c r="I25" s="130" t="str">
        <f t="shared" si="1"/>
        <v/>
      </c>
      <c r="J25" s="25" t="str">
        <f>IF(PR!J25="","",PR!J25)</f>
        <v/>
      </c>
      <c r="K25" s="26"/>
      <c r="L25" s="6"/>
    </row>
    <row r="26" spans="1:12">
      <c r="A26" s="25">
        <v>14</v>
      </c>
      <c r="B26" s="142" t="str">
        <f>IF(PO!D34="","",PO!D34)</f>
        <v/>
      </c>
      <c r="C26" s="142" t="str">
        <f>IF(PO!E34="","",PO!E34)</f>
        <v/>
      </c>
      <c r="D26" s="142" t="str">
        <f>IF(PO!F34="","",PO!F34)</f>
        <v/>
      </c>
      <c r="E26" s="142" t="e">
        <f>IF(PO!G34="","",PO!G34)</f>
        <v>#REF!</v>
      </c>
      <c r="F26" s="27" t="str">
        <f>IF(PO!O34="","",PO!O34)</f>
        <v/>
      </c>
      <c r="G26" s="27" t="str">
        <f t="shared" si="0"/>
        <v/>
      </c>
      <c r="H26" s="129"/>
      <c r="I26" s="130" t="str">
        <f t="shared" si="1"/>
        <v/>
      </c>
      <c r="J26" s="25" t="str">
        <f>IF(PR!J26="","",PR!J26)</f>
        <v/>
      </c>
      <c r="K26" s="26"/>
      <c r="L26" s="6"/>
    </row>
    <row r="27" spans="1:12">
      <c r="A27" s="25">
        <v>15</v>
      </c>
      <c r="B27" s="142" t="str">
        <f>IF(PO!D35="","",PO!D35)</f>
        <v/>
      </c>
      <c r="C27" s="142" t="str">
        <f>IF(PO!E35="","",PO!E35)</f>
        <v/>
      </c>
      <c r="D27" s="142" t="str">
        <f>IF(PO!F35="","",PO!F35)</f>
        <v/>
      </c>
      <c r="E27" s="142" t="e">
        <f>IF(PO!G35="","",PO!G35)</f>
        <v>#REF!</v>
      </c>
      <c r="F27" s="27" t="str">
        <f>IF(PO!O35="","",PO!O35)</f>
        <v/>
      </c>
      <c r="G27" s="27" t="str">
        <f t="shared" si="0"/>
        <v/>
      </c>
      <c r="H27" s="129"/>
      <c r="I27" s="130" t="str">
        <f t="shared" si="1"/>
        <v/>
      </c>
      <c r="J27" s="25" t="str">
        <f>IF(PR!J27="","",PR!J27)</f>
        <v/>
      </c>
      <c r="K27" s="26"/>
      <c r="L27" s="6"/>
    </row>
    <row r="28" spans="1:12">
      <c r="A28" s="25">
        <v>16</v>
      </c>
      <c r="B28" s="142" t="str">
        <f>IF(PO!D36="","",PO!D36)</f>
        <v/>
      </c>
      <c r="C28" s="142" t="str">
        <f>IF(PO!E36="","",PO!E36)</f>
        <v/>
      </c>
      <c r="D28" s="142" t="str">
        <f>IF(PO!F36="","",PO!F36)</f>
        <v/>
      </c>
      <c r="E28" s="142" t="e">
        <f>IF(PO!G36="","",PO!G36)</f>
        <v>#REF!</v>
      </c>
      <c r="F28" s="27" t="str">
        <f>IF(PO!O36="","",PO!O36)</f>
        <v/>
      </c>
      <c r="G28" s="27" t="str">
        <f t="shared" si="0"/>
        <v/>
      </c>
      <c r="H28" s="129"/>
      <c r="I28" s="130" t="str">
        <f t="shared" si="1"/>
        <v/>
      </c>
      <c r="J28" s="25" t="str">
        <f>IF(PR!J28="","",PR!J28)</f>
        <v/>
      </c>
      <c r="K28" s="26"/>
      <c r="L28" s="6"/>
    </row>
    <row r="29" spans="1:12">
      <c r="A29" s="25">
        <v>17</v>
      </c>
      <c r="B29" s="142" t="str">
        <f>IF(PO!D37="","",PO!D37)</f>
        <v/>
      </c>
      <c r="C29" s="142" t="str">
        <f>IF(PO!E37="","",PO!E37)</f>
        <v/>
      </c>
      <c r="D29" s="142" t="str">
        <f>IF(PO!F37="","",PO!F37)</f>
        <v/>
      </c>
      <c r="E29" s="142" t="str">
        <f>IF(PO!G37="","",PO!G37)</f>
        <v>12. All specifications</v>
      </c>
      <c r="F29" s="27" t="str">
        <f>IF(PO!O37="","",PO!O37)</f>
        <v/>
      </c>
      <c r="G29" s="27" t="str">
        <f t="shared" si="0"/>
        <v/>
      </c>
      <c r="H29" s="129"/>
      <c r="I29" s="130" t="str">
        <f t="shared" si="1"/>
        <v/>
      </c>
      <c r="J29" s="25" t="str">
        <f>IF(PR!J29="","",PR!J29)</f>
        <v/>
      </c>
      <c r="K29" s="26"/>
      <c r="L29" s="6"/>
    </row>
    <row r="30" spans="1:12">
      <c r="A30" s="25">
        <v>18</v>
      </c>
      <c r="B30" s="142" t="str">
        <f>IF(PO!D38="","",PO!D38)</f>
        <v/>
      </c>
      <c r="C30" s="142" t="str">
        <f>IF(PO!E38="","",PO!E38)</f>
        <v/>
      </c>
      <c r="D30" s="142" t="str">
        <f>IF(PO!F38="","",PO!F38)</f>
        <v/>
      </c>
      <c r="E30" s="142" t="str">
        <f>IF(PO!G38="","",PO!G38)</f>
        <v/>
      </c>
      <c r="F30" s="27" t="str">
        <f>IF(PO!O38="","",PO!O38)</f>
        <v/>
      </c>
      <c r="G30" s="27" t="str">
        <f t="shared" si="0"/>
        <v/>
      </c>
      <c r="H30" s="129"/>
      <c r="I30" s="130" t="str">
        <f t="shared" si="1"/>
        <v/>
      </c>
      <c r="J30" s="25" t="str">
        <f>IF(PR!J30="","",PR!J30)</f>
        <v/>
      </c>
      <c r="K30" s="26"/>
      <c r="L30" s="6"/>
    </row>
    <row r="31" spans="1:12">
      <c r="A31" s="25">
        <v>19</v>
      </c>
      <c r="B31" s="142" t="str">
        <f>IF(PO!D39="","",PO!D39)</f>
        <v/>
      </c>
      <c r="C31" s="142" t="str">
        <f>IF(PO!E39="","",PO!E39)</f>
        <v/>
      </c>
      <c r="D31" s="142" t="str">
        <f>IF(PO!F39="","",PO!F39)</f>
        <v/>
      </c>
      <c r="E31" s="142" t="str">
        <f>IF(PO!G39="","",PO!G39)</f>
        <v/>
      </c>
      <c r="F31" s="27" t="str">
        <f>IF(PO!O39="","",PO!O39)</f>
        <v/>
      </c>
      <c r="G31" s="27" t="str">
        <f t="shared" si="0"/>
        <v/>
      </c>
      <c r="H31" s="129"/>
      <c r="I31" s="130" t="str">
        <f t="shared" si="1"/>
        <v/>
      </c>
      <c r="J31" s="25" t="str">
        <f>IF(PR!J31="","",PR!J31)</f>
        <v/>
      </c>
      <c r="K31" s="26"/>
      <c r="L31" s="6"/>
    </row>
    <row r="32" spans="1:12">
      <c r="A32" s="25">
        <v>20</v>
      </c>
      <c r="B32" s="142" t="str">
        <f>IF(PO!D40="","",PO!D40)</f>
        <v/>
      </c>
      <c r="C32" s="142" t="str">
        <f>IF(PO!E40="","",PO!E40)</f>
        <v/>
      </c>
      <c r="D32" s="142" t="str">
        <f>IF(PO!F40="","",PO!F40)</f>
        <v/>
      </c>
      <c r="E32" s="142" t="str">
        <f>IF(PO!G40="","",PO!G40)</f>
        <v/>
      </c>
      <c r="F32" s="27" t="str">
        <f>IF(PO!O40="","",PO!O40)</f>
        <v/>
      </c>
      <c r="G32" s="27" t="str">
        <f t="shared" si="0"/>
        <v/>
      </c>
      <c r="H32" s="129"/>
      <c r="I32" s="130" t="str">
        <f t="shared" si="1"/>
        <v/>
      </c>
      <c r="J32" s="25" t="str">
        <f>IF(PR!J32="","",PR!J32)</f>
        <v/>
      </c>
      <c r="K32" s="26"/>
      <c r="L32" s="6"/>
    </row>
    <row r="33" spans="1:12">
      <c r="A33" s="25">
        <v>21</v>
      </c>
      <c r="B33" s="142" t="str">
        <f>IF(PO!D41="","",PO!D41)</f>
        <v/>
      </c>
      <c r="C33" s="142" t="str">
        <f>IF(PO!E41="","",PO!E41)</f>
        <v/>
      </c>
      <c r="D33" s="142" t="str">
        <f>IF(PO!F41="","",PO!F41)</f>
        <v/>
      </c>
      <c r="E33" s="142" t="str">
        <f>IF(PO!G41="","",PO!G41)</f>
        <v/>
      </c>
      <c r="F33" s="27" t="str">
        <f>IF(PO!O41="","",PO!O41)</f>
        <v/>
      </c>
      <c r="G33" s="27" t="str">
        <f t="shared" si="0"/>
        <v/>
      </c>
      <c r="H33" s="129"/>
      <c r="I33" s="130" t="str">
        <f t="shared" si="1"/>
        <v/>
      </c>
      <c r="J33" s="25" t="str">
        <f>IF(PR!J33="","",PR!J33)</f>
        <v/>
      </c>
      <c r="K33" s="26"/>
      <c r="L33" s="6"/>
    </row>
    <row r="34" spans="1:12">
      <c r="A34" s="25">
        <v>22</v>
      </c>
      <c r="B34" s="142" t="str">
        <f>IF(PO!D42="","",PO!D42)</f>
        <v/>
      </c>
      <c r="C34" s="142" t="str">
        <f>IF(PO!E42="","",PO!E42)</f>
        <v/>
      </c>
      <c r="D34" s="142" t="str">
        <f>IF(PO!F42="","",PO!F42)</f>
        <v/>
      </c>
      <c r="E34" s="142" t="str">
        <f>IF(PO!G42="","",PO!G42)</f>
        <v/>
      </c>
      <c r="F34" s="27" t="str">
        <f>IF(PO!O42="","",PO!O42)</f>
        <v/>
      </c>
      <c r="G34" s="27" t="str">
        <f t="shared" si="0"/>
        <v/>
      </c>
      <c r="H34" s="129"/>
      <c r="I34" s="130" t="str">
        <f t="shared" si="1"/>
        <v/>
      </c>
      <c r="J34" s="25" t="str">
        <f>IF(PR!J34="","",PR!J34)</f>
        <v/>
      </c>
      <c r="K34" s="26"/>
      <c r="L34" s="6"/>
    </row>
    <row r="35" spans="1:12">
      <c r="A35" s="25">
        <v>23</v>
      </c>
      <c r="B35" s="142" t="str">
        <f>IF(PO!D43="","",PO!D43)</f>
        <v/>
      </c>
      <c r="C35" s="142" t="str">
        <f>IF(PO!E43="","",PO!E43)</f>
        <v/>
      </c>
      <c r="D35" s="142" t="str">
        <f>IF(PO!F43="","",PO!F43)</f>
        <v/>
      </c>
      <c r="E35" s="142" t="str">
        <f>IF(PO!G43="","",PO!G43)</f>
        <v/>
      </c>
      <c r="F35" s="27" t="str">
        <f>IF(PO!O43="","",PO!O43)</f>
        <v/>
      </c>
      <c r="G35" s="27" t="str">
        <f t="shared" si="0"/>
        <v/>
      </c>
      <c r="H35" s="129"/>
      <c r="I35" s="130" t="str">
        <f t="shared" si="1"/>
        <v/>
      </c>
      <c r="J35" s="25" t="str">
        <f>IF(PR!J35="","",PR!J35)</f>
        <v/>
      </c>
      <c r="K35" s="26"/>
      <c r="L35" s="6"/>
    </row>
    <row r="36" spans="1:12">
      <c r="A36" s="25">
        <v>24</v>
      </c>
      <c r="B36" s="142" t="str">
        <f>IF(PO!D44="","",PO!D44)</f>
        <v/>
      </c>
      <c r="C36" s="142" t="str">
        <f>IF(PO!E44="","",PO!E44)</f>
        <v/>
      </c>
      <c r="D36" s="142" t="str">
        <f>IF(PO!F44="","",PO!F44)</f>
        <v/>
      </c>
      <c r="E36" s="142" t="str">
        <f>IF(PO!G44="","",PO!G44)</f>
        <v/>
      </c>
      <c r="F36" s="27" t="str">
        <f>IF(PO!O44="","",PO!O44)</f>
        <v/>
      </c>
      <c r="G36" s="27" t="str">
        <f t="shared" si="0"/>
        <v/>
      </c>
      <c r="H36" s="129"/>
      <c r="I36" s="130" t="str">
        <f t="shared" si="1"/>
        <v/>
      </c>
      <c r="J36" s="25" t="str">
        <f>IF(PR!J36="","",PR!J36)</f>
        <v/>
      </c>
      <c r="K36" s="26"/>
      <c r="L36" s="6"/>
    </row>
    <row r="37" spans="1:12">
      <c r="A37" s="25">
        <v>25</v>
      </c>
      <c r="B37" s="142" t="str">
        <f>IF(PO!D45="","",PO!D45)</f>
        <v/>
      </c>
      <c r="C37" s="142" t="str">
        <f>IF(PO!E45="","",PO!E45)</f>
        <v/>
      </c>
      <c r="D37" s="142" t="str">
        <f>IF(PO!F45="","",PO!F45)</f>
        <v/>
      </c>
      <c r="E37" s="142" t="str">
        <f>IF(PO!G45="","",PO!G45)</f>
        <v/>
      </c>
      <c r="F37" s="27" t="str">
        <f>IF(PO!O45="","",PO!O45)</f>
        <v/>
      </c>
      <c r="G37" s="27" t="str">
        <f t="shared" si="0"/>
        <v/>
      </c>
      <c r="H37" s="129"/>
      <c r="I37" s="130" t="str">
        <f t="shared" si="1"/>
        <v/>
      </c>
      <c r="J37" s="25" t="str">
        <f>IF(PR!J37="","",PR!J37)</f>
        <v/>
      </c>
      <c r="K37" s="26"/>
      <c r="L37" s="6"/>
    </row>
    <row r="38" spans="1:12">
      <c r="A38" s="25">
        <v>26</v>
      </c>
      <c r="B38" s="142" t="str">
        <f>IF(PO!D46="","",PO!D46)</f>
        <v/>
      </c>
      <c r="C38" s="142" t="str">
        <f>IF(PO!E46="","",PO!E46)</f>
        <v/>
      </c>
      <c r="D38" s="142" t="str">
        <f>IF(PO!F46="","",PO!F46)</f>
        <v/>
      </c>
      <c r="E38" s="142" t="str">
        <f>IF(PO!G46="","",PO!G46)</f>
        <v/>
      </c>
      <c r="F38" s="27" t="str">
        <f>IF(PO!O46="","",PO!O46)</f>
        <v/>
      </c>
      <c r="G38" s="27" t="str">
        <f t="shared" si="0"/>
        <v/>
      </c>
      <c r="H38" s="129"/>
      <c r="I38" s="130" t="str">
        <f t="shared" si="1"/>
        <v/>
      </c>
      <c r="J38" s="25" t="str">
        <f>IF(PR!J38="","",PR!J38)</f>
        <v/>
      </c>
      <c r="K38" s="26"/>
      <c r="L38" s="6"/>
    </row>
    <row r="39" spans="1:12">
      <c r="A39" s="25">
        <v>27</v>
      </c>
      <c r="B39" s="142" t="str">
        <f>IF(PO!D47="","",PO!D47)</f>
        <v/>
      </c>
      <c r="C39" s="142" t="str">
        <f>IF(PO!E47="","",PO!E47)</f>
        <v/>
      </c>
      <c r="D39" s="142" t="str">
        <f>IF(PO!F47="","",PO!F47)</f>
        <v/>
      </c>
      <c r="E39" s="142" t="str">
        <f>IF(PO!G47="","",PO!G47)</f>
        <v/>
      </c>
      <c r="F39" s="27" t="str">
        <f>IF(PO!O47="","",PO!O47)</f>
        <v/>
      </c>
      <c r="G39" s="27" t="str">
        <f t="shared" si="0"/>
        <v/>
      </c>
      <c r="H39" s="129"/>
      <c r="I39" s="130" t="str">
        <f t="shared" si="1"/>
        <v/>
      </c>
      <c r="J39" s="25" t="str">
        <f>IF(PR!J39="","",PR!J39)</f>
        <v/>
      </c>
      <c r="K39" s="26"/>
      <c r="L39" s="6"/>
    </row>
    <row r="40" spans="1:12">
      <c r="A40" s="25">
        <v>28</v>
      </c>
      <c r="B40" s="142" t="str">
        <f>IF(PO!D48="","",PO!D48)</f>
        <v/>
      </c>
      <c r="C40" s="142" t="str">
        <f>IF(PO!E48="","",PO!E48)</f>
        <v/>
      </c>
      <c r="D40" s="142" t="str">
        <f>IF(PO!F48="","",PO!F48)</f>
        <v/>
      </c>
      <c r="E40" s="142" t="str">
        <f>IF(PO!G48="","",PO!G48)</f>
        <v/>
      </c>
      <c r="F40" s="27" t="str">
        <f>IF(PO!O48="","",PO!O48)</f>
        <v/>
      </c>
      <c r="G40" s="27" t="str">
        <f t="shared" si="0"/>
        <v/>
      </c>
      <c r="H40" s="129"/>
      <c r="I40" s="130" t="str">
        <f t="shared" si="1"/>
        <v/>
      </c>
      <c r="J40" s="25" t="str">
        <f>IF(PR!J40="","",PR!J40)</f>
        <v/>
      </c>
      <c r="K40" s="26"/>
      <c r="L40" s="6"/>
    </row>
    <row r="41" spans="1:12">
      <c r="A41" s="25">
        <v>29</v>
      </c>
      <c r="B41" s="142" t="str">
        <f>IF(PO!D49="","",PO!D49)</f>
        <v/>
      </c>
      <c r="C41" s="142" t="str">
        <f>IF(PO!E49="","",PO!E49)</f>
        <v/>
      </c>
      <c r="D41" s="142" t="str">
        <f>IF(PO!F49="","",PO!F49)</f>
        <v/>
      </c>
      <c r="E41" s="142" t="str">
        <f>IF(PO!G49="","",PO!G49)</f>
        <v/>
      </c>
      <c r="F41" s="27" t="str">
        <f>IF(PO!O49="","",PO!O49)</f>
        <v/>
      </c>
      <c r="G41" s="27" t="str">
        <f t="shared" si="0"/>
        <v/>
      </c>
      <c r="H41" s="129"/>
      <c r="I41" s="130" t="str">
        <f t="shared" si="1"/>
        <v/>
      </c>
      <c r="J41" s="25" t="str">
        <f>IF(PR!J41="","",PR!J41)</f>
        <v/>
      </c>
      <c r="K41" s="26"/>
      <c r="L41" s="6"/>
    </row>
    <row r="42" spans="1:12">
      <c r="A42" s="25">
        <v>30</v>
      </c>
      <c r="B42" s="142" t="str">
        <f>IF(PO!D50="","",PO!D50)</f>
        <v/>
      </c>
      <c r="C42" s="142" t="str">
        <f>IF(PO!E50="","",PO!E50)</f>
        <v/>
      </c>
      <c r="D42" s="142" t="str">
        <f>IF(PO!F50="","",PO!F50)</f>
        <v/>
      </c>
      <c r="E42" s="142" t="str">
        <f>IF(PO!G50="","",PO!G50)</f>
        <v/>
      </c>
      <c r="F42" s="27" t="str">
        <f>IF(PO!O50="","",PO!O50)</f>
        <v/>
      </c>
      <c r="G42" s="27" t="str">
        <f t="shared" si="0"/>
        <v/>
      </c>
      <c r="H42" s="129"/>
      <c r="I42" s="130" t="str">
        <f t="shared" si="1"/>
        <v/>
      </c>
      <c r="J42" s="25" t="str">
        <f>IF(PR!J42="","",PR!J42)</f>
        <v/>
      </c>
      <c r="K42" s="26"/>
      <c r="L42" s="6"/>
    </row>
    <row r="43" spans="1:12">
      <c r="A43" s="30"/>
      <c r="B43" s="31"/>
      <c r="C43" s="31"/>
      <c r="D43" s="31"/>
      <c r="E43" s="31"/>
      <c r="F43" s="27" t="str">
        <f>IF(PO!O51="","",PO!O51)</f>
        <v>Subtotal:</v>
      </c>
      <c r="G43" s="27" t="str">
        <f t="shared" ref="G43:G44" si="2">IF(B43="","",B43*F43)</f>
        <v/>
      </c>
      <c r="H43" s="33"/>
      <c r="I43" s="33"/>
      <c r="J43" s="34"/>
      <c r="K43" s="21"/>
      <c r="L43" s="6"/>
    </row>
    <row r="44" spans="1:12">
      <c r="A44" s="166"/>
      <c r="B44" s="166"/>
      <c r="C44" s="166"/>
      <c r="D44" s="166"/>
      <c r="E44" s="166"/>
      <c r="F44" s="27" t="str">
        <f>IF(PO!O52="","",PO!O52)</f>
        <v>Shipping:</v>
      </c>
      <c r="G44" s="27" t="str">
        <f t="shared" si="2"/>
        <v/>
      </c>
      <c r="H44" s="37"/>
      <c r="I44" s="38"/>
      <c r="J44" s="38"/>
      <c r="K44" s="39"/>
      <c r="L44" s="6"/>
    </row>
    <row r="45" spans="1:12">
      <c r="A45" s="33"/>
      <c r="B45" s="33"/>
      <c r="C45" s="312"/>
      <c r="D45" s="312"/>
      <c r="E45" s="40"/>
      <c r="G45" s="37"/>
      <c r="H45" s="41"/>
      <c r="I45" s="42"/>
      <c r="K45" s="6"/>
      <c r="L45" s="43"/>
    </row>
    <row r="46" spans="1:12">
      <c r="A46" s="33"/>
      <c r="B46" s="33"/>
    </row>
    <row r="47" spans="1:12">
      <c r="A47" s="33"/>
      <c r="B47" s="33"/>
      <c r="C47" s="319"/>
      <c r="D47" s="319"/>
      <c r="G47" s="520"/>
      <c r="H47" s="521"/>
      <c r="I47" s="521"/>
      <c r="J47" s="53"/>
      <c r="K47" s="53"/>
    </row>
    <row r="48" spans="1:12">
      <c r="A48" s="33"/>
      <c r="B48" s="33"/>
      <c r="C48" s="320" t="s">
        <v>105</v>
      </c>
      <c r="D48" s="518"/>
      <c r="E48" s="164" t="s">
        <v>106</v>
      </c>
      <c r="F48" s="33"/>
      <c r="G48" s="320" t="s">
        <v>63</v>
      </c>
      <c r="H48" s="519"/>
      <c r="I48" s="519"/>
      <c r="J48" s="320" t="s">
        <v>19</v>
      </c>
      <c r="K48" s="518"/>
      <c r="L48" s="38"/>
    </row>
    <row r="49" spans="1:12">
      <c r="H49" s="47"/>
      <c r="I49" s="47"/>
    </row>
    <row r="50" spans="1:12">
      <c r="A50" s="48"/>
      <c r="B50" s="47"/>
      <c r="C50" s="47"/>
      <c r="D50" s="47"/>
      <c r="E50" s="47"/>
      <c r="F50" s="47"/>
      <c r="G50" s="47"/>
      <c r="J50" s="47"/>
      <c r="K50" s="49"/>
      <c r="L50" s="49"/>
    </row>
  </sheetData>
  <mergeCells count="17">
    <mergeCell ref="J3:K3"/>
    <mergeCell ref="A9:C9"/>
    <mergeCell ref="F9:G9"/>
    <mergeCell ref="H9:I9"/>
    <mergeCell ref="J9:K9"/>
    <mergeCell ref="C47:D47"/>
    <mergeCell ref="C48:D48"/>
    <mergeCell ref="G48:I48"/>
    <mergeCell ref="J48:K48"/>
    <mergeCell ref="A5:K5"/>
    <mergeCell ref="A10:C10"/>
    <mergeCell ref="F10:G10"/>
    <mergeCell ref="H10:I10"/>
    <mergeCell ref="J10:K10"/>
    <mergeCell ref="A11:L11"/>
    <mergeCell ref="C45:D45"/>
    <mergeCell ref="G47:I47"/>
  </mergeCells>
  <conditionalFormatting sqref="I7">
    <cfRule type="cellIs" dxfId="0" priority="1" stopIfTrue="1" operator="equal">
      <formula>"YES"</formula>
    </cfRule>
  </conditionalFormatting>
  <printOptions horizontalCentered="1"/>
  <pageMargins left="0.5" right="0.5" top="0.25" bottom="0.25" header="0" footer="0"/>
  <pageSetup paperSize="9" scale="70" orientation="landscape" r:id="rId1"/>
  <headerFooter alignWithMargins="0">
    <oddFooter>&amp;RPage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I1"/>
    </sheetView>
  </sheetViews>
  <sheetFormatPr defaultRowHeight="13.2"/>
  <cols>
    <col min="1" max="1" width="12.6640625" bestFit="1" customWidth="1"/>
    <col min="2" max="7" width="20.6640625" customWidth="1"/>
    <col min="8" max="11" width="18.33203125" customWidth="1"/>
  </cols>
  <sheetData>
    <row r="1" spans="1:9" ht="15.75" customHeight="1">
      <c r="A1" s="525" t="s">
        <v>107</v>
      </c>
      <c r="B1" s="526"/>
      <c r="C1" s="526"/>
      <c r="D1" s="526"/>
      <c r="E1" s="526"/>
      <c r="F1" s="526"/>
      <c r="G1" s="526"/>
      <c r="H1" s="526"/>
      <c r="I1" s="526"/>
    </row>
    <row r="2" spans="1:9" ht="13.5" customHeight="1">
      <c r="A2" s="221" t="s">
        <v>103</v>
      </c>
      <c r="B2" s="221">
        <v>1</v>
      </c>
      <c r="C2" s="221">
        <v>2</v>
      </c>
      <c r="D2" s="221">
        <v>3</v>
      </c>
      <c r="E2" s="221">
        <v>4</v>
      </c>
      <c r="F2" s="221">
        <v>5</v>
      </c>
      <c r="G2" s="221">
        <v>6</v>
      </c>
      <c r="H2" s="221">
        <v>7</v>
      </c>
      <c r="I2" s="221">
        <v>8</v>
      </c>
    </row>
    <row r="3" spans="1:9" ht="13.5" customHeight="1">
      <c r="A3" s="522" t="s">
        <v>104</v>
      </c>
      <c r="B3" s="367"/>
      <c r="C3" s="367"/>
      <c r="D3" s="367"/>
      <c r="E3" s="367"/>
      <c r="F3" s="367"/>
      <c r="G3" s="367"/>
      <c r="H3" s="367"/>
      <c r="I3" s="367"/>
    </row>
    <row r="4" spans="1:9" ht="13.5" customHeight="1">
      <c r="A4" s="523"/>
      <c r="B4" s="367"/>
      <c r="C4" s="367"/>
      <c r="D4" s="367"/>
      <c r="E4" s="367"/>
      <c r="F4" s="367"/>
      <c r="G4" s="367"/>
      <c r="H4" s="367"/>
      <c r="I4" s="367"/>
    </row>
    <row r="5" spans="1:9" ht="13.5" customHeight="1">
      <c r="A5" s="523"/>
      <c r="B5" s="367"/>
      <c r="C5" s="367"/>
      <c r="D5" s="367"/>
      <c r="E5" s="367"/>
      <c r="F5" s="367"/>
      <c r="G5" s="367"/>
      <c r="H5" s="367"/>
      <c r="I5" s="367"/>
    </row>
    <row r="6" spans="1:9" ht="13.5" customHeight="1">
      <c r="A6" s="523"/>
      <c r="B6" s="367"/>
      <c r="C6" s="367"/>
      <c r="D6" s="367"/>
      <c r="E6" s="367"/>
      <c r="F6" s="367"/>
      <c r="G6" s="367"/>
      <c r="H6" s="367"/>
      <c r="I6" s="367"/>
    </row>
    <row r="7" spans="1:9" ht="13.5" customHeight="1">
      <c r="A7" s="523"/>
      <c r="B7" s="367"/>
      <c r="C7" s="367"/>
      <c r="D7" s="367"/>
      <c r="E7" s="367"/>
      <c r="F7" s="367"/>
      <c r="G7" s="367"/>
      <c r="H7" s="367"/>
      <c r="I7" s="367"/>
    </row>
    <row r="8" spans="1:9" ht="13.5" customHeight="1">
      <c r="A8" s="524"/>
      <c r="B8" s="367"/>
      <c r="C8" s="367"/>
      <c r="D8" s="367"/>
      <c r="E8" s="367"/>
      <c r="F8" s="367"/>
      <c r="G8" s="367"/>
      <c r="H8" s="367"/>
      <c r="I8" s="367"/>
    </row>
    <row r="9" spans="1:9" ht="13.5" customHeight="1">
      <c r="A9" s="222" t="s">
        <v>103</v>
      </c>
      <c r="B9" s="221">
        <v>9</v>
      </c>
      <c r="C9" s="221">
        <v>10</v>
      </c>
      <c r="D9" s="221">
        <v>11</v>
      </c>
      <c r="E9" s="221">
        <v>12</v>
      </c>
      <c r="F9" s="221">
        <v>13</v>
      </c>
      <c r="G9" s="221">
        <v>14</v>
      </c>
      <c r="H9" s="221">
        <v>15</v>
      </c>
      <c r="I9" s="221">
        <v>16</v>
      </c>
    </row>
    <row r="10" spans="1:9" ht="13.5" customHeight="1">
      <c r="A10" s="522" t="s">
        <v>104</v>
      </c>
      <c r="B10" s="367"/>
      <c r="C10" s="367"/>
      <c r="D10" s="367"/>
      <c r="E10" s="367"/>
      <c r="F10" s="367"/>
      <c r="G10" s="367"/>
      <c r="H10" s="367"/>
      <c r="I10" s="367"/>
    </row>
    <row r="11" spans="1:9" ht="13.5" customHeight="1">
      <c r="A11" s="523"/>
      <c r="B11" s="367"/>
      <c r="C11" s="367"/>
      <c r="D11" s="367"/>
      <c r="E11" s="367"/>
      <c r="F11" s="367"/>
      <c r="G11" s="367"/>
      <c r="H11" s="367"/>
      <c r="I11" s="367"/>
    </row>
    <row r="12" spans="1:9" ht="13.5" customHeight="1">
      <c r="A12" s="523"/>
      <c r="B12" s="367"/>
      <c r="C12" s="367"/>
      <c r="D12" s="367"/>
      <c r="E12" s="367"/>
      <c r="F12" s="367"/>
      <c r="G12" s="367"/>
      <c r="H12" s="367"/>
      <c r="I12" s="367"/>
    </row>
    <row r="13" spans="1:9" ht="13.5" customHeight="1">
      <c r="A13" s="523"/>
      <c r="B13" s="367"/>
      <c r="C13" s="367"/>
      <c r="D13" s="367"/>
      <c r="E13" s="367"/>
      <c r="F13" s="367"/>
      <c r="G13" s="367"/>
      <c r="H13" s="367"/>
      <c r="I13" s="367"/>
    </row>
    <row r="14" spans="1:9" ht="13.5" customHeight="1">
      <c r="A14" s="523"/>
      <c r="B14" s="367"/>
      <c r="C14" s="367"/>
      <c r="D14" s="367"/>
      <c r="E14" s="367"/>
      <c r="F14" s="367"/>
      <c r="G14" s="367"/>
      <c r="H14" s="367"/>
      <c r="I14" s="367"/>
    </row>
    <row r="15" spans="1:9" ht="13.5" customHeight="1">
      <c r="A15" s="524"/>
      <c r="B15" s="367"/>
      <c r="C15" s="367"/>
      <c r="D15" s="367"/>
      <c r="E15" s="367"/>
      <c r="F15" s="367"/>
      <c r="G15" s="367"/>
      <c r="H15" s="367"/>
      <c r="I15" s="367"/>
    </row>
    <row r="16" spans="1:9" ht="13.5" customHeight="1">
      <c r="A16" s="222" t="s">
        <v>103</v>
      </c>
      <c r="B16" s="221">
        <v>17</v>
      </c>
      <c r="C16" s="221">
        <v>18</v>
      </c>
      <c r="D16" s="221">
        <v>19</v>
      </c>
      <c r="E16" s="221">
        <v>20</v>
      </c>
      <c r="F16" s="221">
        <v>21</v>
      </c>
      <c r="G16" s="221">
        <v>22</v>
      </c>
      <c r="H16" s="221">
        <v>23</v>
      </c>
      <c r="I16" s="221">
        <v>24</v>
      </c>
    </row>
    <row r="17" spans="1:9" ht="13.5" customHeight="1">
      <c r="A17" s="522" t="s">
        <v>104</v>
      </c>
      <c r="B17" s="367"/>
      <c r="C17" s="367"/>
      <c r="D17" s="367"/>
      <c r="E17" s="367"/>
      <c r="F17" s="367"/>
      <c r="G17" s="367"/>
      <c r="H17" s="367"/>
      <c r="I17" s="367"/>
    </row>
    <row r="18" spans="1:9" ht="13.5" customHeight="1">
      <c r="A18" s="523"/>
      <c r="B18" s="367"/>
      <c r="C18" s="367"/>
      <c r="D18" s="367"/>
      <c r="E18" s="367"/>
      <c r="F18" s="367"/>
      <c r="G18" s="367"/>
      <c r="H18" s="367"/>
      <c r="I18" s="367"/>
    </row>
    <row r="19" spans="1:9" ht="13.5" customHeight="1">
      <c r="A19" s="523"/>
      <c r="B19" s="367"/>
      <c r="C19" s="367"/>
      <c r="D19" s="367"/>
      <c r="E19" s="367"/>
      <c r="F19" s="367"/>
      <c r="G19" s="367"/>
      <c r="H19" s="367"/>
      <c r="I19" s="367"/>
    </row>
    <row r="20" spans="1:9" ht="13.5" customHeight="1">
      <c r="A20" s="523"/>
      <c r="B20" s="367"/>
      <c r="C20" s="367"/>
      <c r="D20" s="367"/>
      <c r="E20" s="367"/>
      <c r="F20" s="367"/>
      <c r="G20" s="367"/>
      <c r="H20" s="367"/>
      <c r="I20" s="367"/>
    </row>
    <row r="21" spans="1:9" ht="13.5" customHeight="1">
      <c r="A21" s="523"/>
      <c r="B21" s="367"/>
      <c r="C21" s="367"/>
      <c r="D21" s="367"/>
      <c r="E21" s="367"/>
      <c r="F21" s="367"/>
      <c r="G21" s="367"/>
      <c r="H21" s="367"/>
      <c r="I21" s="367"/>
    </row>
    <row r="22" spans="1:9" ht="13.5" customHeight="1">
      <c r="A22" s="524"/>
      <c r="B22" s="367"/>
      <c r="C22" s="367"/>
      <c r="D22" s="367"/>
      <c r="E22" s="367"/>
      <c r="F22" s="367"/>
      <c r="G22" s="367"/>
      <c r="H22" s="367"/>
      <c r="I22" s="367"/>
    </row>
    <row r="23" spans="1:9" ht="13.5" customHeight="1">
      <c r="A23" s="221" t="s">
        <v>103</v>
      </c>
      <c r="B23" s="223">
        <v>25</v>
      </c>
      <c r="C23" s="223">
        <v>26</v>
      </c>
      <c r="D23" s="223">
        <v>27</v>
      </c>
      <c r="E23" s="223">
        <v>28</v>
      </c>
      <c r="F23" s="223">
        <v>29</v>
      </c>
      <c r="G23" s="223">
        <v>30</v>
      </c>
    </row>
    <row r="24" spans="1:9" ht="13.5" customHeight="1">
      <c r="A24" s="522" t="s">
        <v>104</v>
      </c>
      <c r="B24" s="367"/>
      <c r="C24" s="367"/>
      <c r="D24" s="367"/>
      <c r="E24" s="367"/>
      <c r="F24" s="367"/>
      <c r="G24" s="367"/>
    </row>
    <row r="25" spans="1:9" ht="13.5" customHeight="1">
      <c r="A25" s="523"/>
      <c r="B25" s="367"/>
      <c r="C25" s="367"/>
      <c r="D25" s="367"/>
      <c r="E25" s="367"/>
      <c r="F25" s="367"/>
      <c r="G25" s="367"/>
    </row>
    <row r="26" spans="1:9" ht="13.5" customHeight="1">
      <c r="A26" s="523"/>
      <c r="B26" s="367"/>
      <c r="C26" s="367"/>
      <c r="D26" s="367"/>
      <c r="E26" s="367"/>
      <c r="F26" s="367"/>
      <c r="G26" s="367"/>
    </row>
    <row r="27" spans="1:9" ht="13.5" customHeight="1">
      <c r="A27" s="523"/>
      <c r="B27" s="367"/>
      <c r="C27" s="367"/>
      <c r="D27" s="367"/>
      <c r="E27" s="367"/>
      <c r="F27" s="367"/>
      <c r="G27" s="367"/>
    </row>
    <row r="28" spans="1:9" ht="13.5" customHeight="1">
      <c r="A28" s="523"/>
      <c r="B28" s="367"/>
      <c r="C28" s="367"/>
      <c r="D28" s="367"/>
      <c r="E28" s="367"/>
      <c r="F28" s="367"/>
      <c r="G28" s="367"/>
    </row>
    <row r="29" spans="1:9">
      <c r="A29" s="524"/>
      <c r="B29" s="367"/>
      <c r="C29" s="367"/>
      <c r="D29" s="367"/>
      <c r="E29" s="367"/>
      <c r="F29" s="367"/>
      <c r="G29" s="367"/>
    </row>
  </sheetData>
  <mergeCells count="35">
    <mergeCell ref="H10:H15"/>
    <mergeCell ref="I10:I15"/>
    <mergeCell ref="A17:A22"/>
    <mergeCell ref="B17:B22"/>
    <mergeCell ref="C17:C22"/>
    <mergeCell ref="D17:D22"/>
    <mergeCell ref="E17:E22"/>
    <mergeCell ref="F17:F22"/>
    <mergeCell ref="G17:G22"/>
    <mergeCell ref="H17:H22"/>
    <mergeCell ref="I17:I22"/>
    <mergeCell ref="A10:A15"/>
    <mergeCell ref="B10:B15"/>
    <mergeCell ref="C10:C15"/>
    <mergeCell ref="D10:D15"/>
    <mergeCell ref="A1:I1"/>
    <mergeCell ref="A3:A8"/>
    <mergeCell ref="B3:B8"/>
    <mergeCell ref="C3:C8"/>
    <mergeCell ref="D3:D8"/>
    <mergeCell ref="E3:E8"/>
    <mergeCell ref="F3:F8"/>
    <mergeCell ref="G3:G8"/>
    <mergeCell ref="H3:H8"/>
    <mergeCell ref="I3:I8"/>
    <mergeCell ref="G24:G29"/>
    <mergeCell ref="E10:E15"/>
    <mergeCell ref="F10:F15"/>
    <mergeCell ref="A24:A29"/>
    <mergeCell ref="B24:B29"/>
    <mergeCell ref="C24:C29"/>
    <mergeCell ref="D24:D29"/>
    <mergeCell ref="E24:E29"/>
    <mergeCell ref="F24:F29"/>
    <mergeCell ref="G10:G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topLeftCell="A132" workbookViewId="0">
      <selection activeCell="A105" sqref="A105"/>
    </sheetView>
  </sheetViews>
  <sheetFormatPr defaultRowHeight="13.2"/>
  <cols>
    <col min="1" max="1" width="36" customWidth="1"/>
    <col min="2" max="2" width="47.44140625" bestFit="1" customWidth="1"/>
    <col min="3" max="3" width="255.6640625" bestFit="1" customWidth="1"/>
  </cols>
  <sheetData>
    <row r="1" spans="1:3" ht="21.9" customHeight="1">
      <c r="A1" s="276" t="s">
        <v>430</v>
      </c>
    </row>
    <row r="3" spans="1:3" ht="29.25" customHeight="1">
      <c r="A3" s="272" t="s">
        <v>135</v>
      </c>
      <c r="B3" s="272" t="s">
        <v>64</v>
      </c>
      <c r="C3" s="272" t="s">
        <v>136</v>
      </c>
    </row>
    <row r="4" spans="1:3">
      <c r="A4" s="274" t="s">
        <v>137</v>
      </c>
      <c r="B4" s="271"/>
      <c r="C4" s="271"/>
    </row>
    <row r="5" spans="1:3">
      <c r="A5" s="275">
        <v>615000</v>
      </c>
      <c r="B5" s="271" t="s">
        <v>138</v>
      </c>
      <c r="C5" s="271" t="s">
        <v>139</v>
      </c>
    </row>
    <row r="6" spans="1:3">
      <c r="A6" s="275">
        <v>615300</v>
      </c>
      <c r="B6" s="271" t="s">
        <v>140</v>
      </c>
      <c r="C6" s="271" t="s">
        <v>141</v>
      </c>
    </row>
    <row r="7" spans="1:3">
      <c r="A7" s="275">
        <v>615500</v>
      </c>
      <c r="B7" s="271" t="s">
        <v>142</v>
      </c>
      <c r="C7" s="271" t="s">
        <v>143</v>
      </c>
    </row>
    <row r="8" spans="1:3">
      <c r="A8" s="275">
        <v>620000</v>
      </c>
      <c r="B8" s="271" t="s">
        <v>144</v>
      </c>
      <c r="C8" s="271" t="s">
        <v>145</v>
      </c>
    </row>
    <row r="9" spans="1:3">
      <c r="A9" s="275">
        <v>620050</v>
      </c>
      <c r="B9" s="271" t="s">
        <v>146</v>
      </c>
      <c r="C9" s="271" t="s">
        <v>147</v>
      </c>
    </row>
    <row r="10" spans="1:3">
      <c r="A10" s="275">
        <v>620100</v>
      </c>
      <c r="B10" s="271" t="s">
        <v>148</v>
      </c>
      <c r="C10" s="271" t="s">
        <v>149</v>
      </c>
    </row>
    <row r="11" spans="1:3">
      <c r="A11" s="275">
        <v>625000</v>
      </c>
      <c r="B11" s="271" t="s">
        <v>150</v>
      </c>
      <c r="C11" s="271" t="s">
        <v>151</v>
      </c>
    </row>
    <row r="12" spans="1:3">
      <c r="A12" s="275">
        <v>625100</v>
      </c>
      <c r="B12" s="271" t="s">
        <v>152</v>
      </c>
      <c r="C12" s="271" t="s">
        <v>153</v>
      </c>
    </row>
    <row r="13" spans="1:3">
      <c r="A13" s="275">
        <v>626000</v>
      </c>
      <c r="B13" s="271" t="s">
        <v>154</v>
      </c>
      <c r="C13" s="271" t="s">
        <v>155</v>
      </c>
    </row>
    <row r="14" spans="1:3">
      <c r="A14" s="275">
        <v>626500</v>
      </c>
      <c r="B14" s="271" t="s">
        <v>156</v>
      </c>
      <c r="C14" s="271" t="s">
        <v>157</v>
      </c>
    </row>
    <row r="15" spans="1:3">
      <c r="A15" s="275">
        <v>626550</v>
      </c>
      <c r="B15" s="271" t="s">
        <v>158</v>
      </c>
      <c r="C15" s="271" t="s">
        <v>159</v>
      </c>
    </row>
    <row r="16" spans="1:3">
      <c r="A16" s="275">
        <v>626570</v>
      </c>
      <c r="B16" s="271" t="s">
        <v>160</v>
      </c>
      <c r="C16" s="271" t="s">
        <v>161</v>
      </c>
    </row>
    <row r="17" spans="1:3">
      <c r="A17" s="275">
        <v>630000</v>
      </c>
      <c r="B17" s="271" t="s">
        <v>162</v>
      </c>
      <c r="C17" s="271" t="s">
        <v>163</v>
      </c>
    </row>
    <row r="18" spans="1:3">
      <c r="A18" s="275">
        <v>630100</v>
      </c>
      <c r="B18" s="271" t="s">
        <v>164</v>
      </c>
      <c r="C18" s="271" t="s">
        <v>165</v>
      </c>
    </row>
    <row r="19" spans="1:3">
      <c r="A19" s="275">
        <v>632000</v>
      </c>
      <c r="B19" s="271" t="s">
        <v>166</v>
      </c>
      <c r="C19" s="271" t="s">
        <v>424</v>
      </c>
    </row>
    <row r="20" spans="1:3">
      <c r="A20" s="275">
        <v>633000</v>
      </c>
      <c r="B20" s="271" t="s">
        <v>167</v>
      </c>
      <c r="C20" s="271" t="s">
        <v>168</v>
      </c>
    </row>
    <row r="21" spans="1:3">
      <c r="A21" s="275">
        <v>635000</v>
      </c>
      <c r="B21" s="271" t="s">
        <v>169</v>
      </c>
      <c r="C21" s="271" t="s">
        <v>170</v>
      </c>
    </row>
    <row r="22" spans="1:3">
      <c r="A22" s="275">
        <v>635100</v>
      </c>
      <c r="B22" s="271" t="s">
        <v>171</v>
      </c>
      <c r="C22" s="271" t="s">
        <v>172</v>
      </c>
    </row>
    <row r="23" spans="1:3" ht="12.75" customHeight="1">
      <c r="A23" s="275">
        <v>635120</v>
      </c>
      <c r="B23" s="271" t="s">
        <v>173</v>
      </c>
      <c r="C23" s="271" t="s">
        <v>174</v>
      </c>
    </row>
    <row r="24" spans="1:3">
      <c r="A24" s="275">
        <v>635130</v>
      </c>
      <c r="B24" s="271" t="s">
        <v>175</v>
      </c>
      <c r="C24" s="271" t="s">
        <v>176</v>
      </c>
    </row>
    <row r="25" spans="1:3">
      <c r="A25" s="275">
        <v>635150</v>
      </c>
      <c r="B25" s="271" t="s">
        <v>177</v>
      </c>
      <c r="C25" s="271" t="s">
        <v>178</v>
      </c>
    </row>
    <row r="26" spans="1:3">
      <c r="A26" s="275">
        <v>640000</v>
      </c>
      <c r="B26" s="271" t="s">
        <v>179</v>
      </c>
      <c r="C26" s="271" t="s">
        <v>180</v>
      </c>
    </row>
    <row r="27" spans="1:3">
      <c r="A27" s="275">
        <v>640500</v>
      </c>
      <c r="B27" s="271" t="s">
        <v>181</v>
      </c>
      <c r="C27" s="271" t="s">
        <v>182</v>
      </c>
    </row>
    <row r="28" spans="1:3" ht="37.5" customHeight="1">
      <c r="A28" s="275">
        <v>641000</v>
      </c>
      <c r="B28" s="271" t="s">
        <v>183</v>
      </c>
      <c r="C28" s="271" t="s">
        <v>184</v>
      </c>
    </row>
    <row r="29" spans="1:3">
      <c r="A29" s="275">
        <v>645000</v>
      </c>
      <c r="B29" s="271" t="s">
        <v>185</v>
      </c>
      <c r="C29" s="271" t="s">
        <v>186</v>
      </c>
    </row>
    <row r="30" spans="1:3">
      <c r="A30" s="275">
        <v>645100</v>
      </c>
      <c r="B30" s="271" t="s">
        <v>187</v>
      </c>
      <c r="C30" s="271" t="s">
        <v>188</v>
      </c>
    </row>
    <row r="31" spans="1:3">
      <c r="A31" s="275">
        <v>645200</v>
      </c>
      <c r="B31" s="271" t="s">
        <v>189</v>
      </c>
      <c r="C31" s="271" t="s">
        <v>190</v>
      </c>
    </row>
    <row r="32" spans="1:3">
      <c r="A32" s="275">
        <v>650000</v>
      </c>
      <c r="B32" s="271" t="s">
        <v>191</v>
      </c>
      <c r="C32" s="271" t="s">
        <v>192</v>
      </c>
    </row>
    <row r="33" spans="1:3" ht="16.5" customHeight="1">
      <c r="A33" s="275">
        <v>650100</v>
      </c>
      <c r="B33" s="271" t="s">
        <v>193</v>
      </c>
      <c r="C33" s="271" t="s">
        <v>194</v>
      </c>
    </row>
    <row r="34" spans="1:3" ht="40.5" customHeight="1">
      <c r="A34" s="275">
        <v>650500</v>
      </c>
      <c r="B34" s="271" t="s">
        <v>195</v>
      </c>
      <c r="C34" s="271" t="s">
        <v>196</v>
      </c>
    </row>
    <row r="35" spans="1:3">
      <c r="A35" s="275">
        <v>651500</v>
      </c>
      <c r="B35" s="271" t="s">
        <v>197</v>
      </c>
      <c r="C35" s="271" t="s">
        <v>198</v>
      </c>
    </row>
    <row r="36" spans="1:3">
      <c r="A36" s="275">
        <v>651600</v>
      </c>
      <c r="B36" s="271" t="s">
        <v>199</v>
      </c>
      <c r="C36" s="271" t="s">
        <v>200</v>
      </c>
    </row>
    <row r="37" spans="1:3">
      <c r="A37" s="275">
        <v>651650</v>
      </c>
      <c r="B37" s="271" t="s">
        <v>201</v>
      </c>
      <c r="C37" s="271" t="s">
        <v>202</v>
      </c>
    </row>
    <row r="38" spans="1:3">
      <c r="A38" s="275">
        <v>651700</v>
      </c>
      <c r="B38" s="271" t="s">
        <v>203</v>
      </c>
      <c r="C38" s="271" t="s">
        <v>204</v>
      </c>
    </row>
    <row r="39" spans="1:3">
      <c r="A39" s="274" t="s">
        <v>205</v>
      </c>
      <c r="B39" s="271"/>
      <c r="C39" s="271"/>
    </row>
    <row r="40" spans="1:3">
      <c r="A40" s="275"/>
      <c r="B40" s="273" t="s">
        <v>206</v>
      </c>
      <c r="C40" s="271"/>
    </row>
    <row r="41" spans="1:3">
      <c r="A41" s="275">
        <v>721000</v>
      </c>
      <c r="B41" s="271" t="s">
        <v>207</v>
      </c>
      <c r="C41" s="271" t="s">
        <v>208</v>
      </c>
    </row>
    <row r="42" spans="1:3">
      <c r="A42" s="275">
        <v>721010</v>
      </c>
      <c r="B42" s="271" t="s">
        <v>209</v>
      </c>
      <c r="C42" s="271" t="s">
        <v>210</v>
      </c>
    </row>
    <row r="43" spans="1:3">
      <c r="A43" s="275">
        <v>721020</v>
      </c>
      <c r="B43" s="271" t="s">
        <v>211</v>
      </c>
      <c r="C43" s="271" t="s">
        <v>212</v>
      </c>
    </row>
    <row r="44" spans="1:3">
      <c r="A44" s="275">
        <v>721030</v>
      </c>
      <c r="B44" s="271" t="s">
        <v>213</v>
      </c>
      <c r="C44" s="271" t="s">
        <v>214</v>
      </c>
    </row>
    <row r="45" spans="1:3">
      <c r="A45" s="275">
        <v>721040</v>
      </c>
      <c r="B45" s="271" t="s">
        <v>215</v>
      </c>
      <c r="C45" s="271" t="s">
        <v>216</v>
      </c>
    </row>
    <row r="46" spans="1:3">
      <c r="A46" s="275">
        <v>721050</v>
      </c>
      <c r="B46" s="271" t="s">
        <v>217</v>
      </c>
      <c r="C46" s="271" t="s">
        <v>218</v>
      </c>
    </row>
    <row r="47" spans="1:3">
      <c r="A47" s="275">
        <v>721060</v>
      </c>
      <c r="B47" s="271" t="s">
        <v>219</v>
      </c>
      <c r="C47" s="271" t="s">
        <v>220</v>
      </c>
    </row>
    <row r="48" spans="1:3">
      <c r="A48" s="275">
        <v>721070</v>
      </c>
      <c r="B48" s="271" t="s">
        <v>221</v>
      </c>
      <c r="C48" s="271" t="s">
        <v>222</v>
      </c>
    </row>
    <row r="49" spans="1:3">
      <c r="A49" s="275">
        <v>721080</v>
      </c>
      <c r="B49" s="271" t="s">
        <v>223</v>
      </c>
      <c r="C49" s="271" t="s">
        <v>224</v>
      </c>
    </row>
    <row r="50" spans="1:3">
      <c r="A50" s="275">
        <v>721090</v>
      </c>
      <c r="B50" s="271" t="s">
        <v>225</v>
      </c>
      <c r="C50" s="271" t="s">
        <v>226</v>
      </c>
    </row>
    <row r="51" spans="1:3">
      <c r="A51" s="275">
        <v>721100</v>
      </c>
      <c r="B51" s="271" t="s">
        <v>227</v>
      </c>
      <c r="C51" s="271" t="s">
        <v>228</v>
      </c>
    </row>
    <row r="52" spans="1:3">
      <c r="A52" s="275">
        <v>721110</v>
      </c>
      <c r="B52" s="271" t="s">
        <v>229</v>
      </c>
      <c r="C52" s="271" t="s">
        <v>230</v>
      </c>
    </row>
    <row r="53" spans="1:3">
      <c r="A53" s="275">
        <v>721120</v>
      </c>
      <c r="B53" s="271" t="s">
        <v>231</v>
      </c>
      <c r="C53" s="271" t="s">
        <v>232</v>
      </c>
    </row>
    <row r="54" spans="1:3">
      <c r="A54" s="275"/>
      <c r="B54" s="271" t="s">
        <v>233</v>
      </c>
      <c r="C54" s="271"/>
    </row>
    <row r="55" spans="1:3">
      <c r="A55" s="275">
        <v>726000</v>
      </c>
      <c r="B55" s="271" t="s">
        <v>234</v>
      </c>
      <c r="C55" s="271" t="s">
        <v>235</v>
      </c>
    </row>
    <row r="56" spans="1:3">
      <c r="A56" s="275">
        <v>726010</v>
      </c>
      <c r="B56" s="271" t="s">
        <v>236</v>
      </c>
      <c r="C56" s="271" t="s">
        <v>237</v>
      </c>
    </row>
    <row r="57" spans="1:3">
      <c r="A57" s="275">
        <v>726020</v>
      </c>
      <c r="B57" s="271" t="s">
        <v>238</v>
      </c>
      <c r="C57" s="271" t="s">
        <v>239</v>
      </c>
    </row>
    <row r="58" spans="1:3">
      <c r="A58" s="275">
        <v>727170</v>
      </c>
      <c r="B58" s="271" t="s">
        <v>240</v>
      </c>
      <c r="C58" s="271" t="s">
        <v>241</v>
      </c>
    </row>
    <row r="59" spans="1:3">
      <c r="A59" s="275">
        <v>729700</v>
      </c>
      <c r="B59" s="271" t="s">
        <v>242</v>
      </c>
      <c r="C59" s="271" t="s">
        <v>243</v>
      </c>
    </row>
    <row r="60" spans="1:3">
      <c r="A60" s="274" t="s">
        <v>244</v>
      </c>
      <c r="B60" s="271"/>
      <c r="C60" s="271"/>
    </row>
    <row r="61" spans="1:3">
      <c r="A61" s="275">
        <v>730100</v>
      </c>
      <c r="B61" s="271" t="s">
        <v>245</v>
      </c>
      <c r="C61" s="271" t="s">
        <v>246</v>
      </c>
    </row>
    <row r="62" spans="1:3">
      <c r="A62" s="275">
        <v>730200</v>
      </c>
      <c r="B62" s="271" t="s">
        <v>247</v>
      </c>
      <c r="C62" s="271" t="s">
        <v>248</v>
      </c>
    </row>
    <row r="63" spans="1:3">
      <c r="A63" s="275">
        <v>730230</v>
      </c>
      <c r="B63" s="271" t="s">
        <v>249</v>
      </c>
      <c r="C63" s="271" t="s">
        <v>250</v>
      </c>
    </row>
    <row r="64" spans="1:3">
      <c r="A64" s="275">
        <v>730240</v>
      </c>
      <c r="B64" s="271" t="s">
        <v>251</v>
      </c>
      <c r="C64" s="271" t="s">
        <v>252</v>
      </c>
    </row>
    <row r="65" spans="1:3">
      <c r="A65" s="275">
        <v>730300</v>
      </c>
      <c r="B65" s="271" t="s">
        <v>253</v>
      </c>
      <c r="C65" s="271" t="s">
        <v>254</v>
      </c>
    </row>
    <row r="66" spans="1:3">
      <c r="A66" s="275">
        <v>730400</v>
      </c>
      <c r="B66" s="271" t="s">
        <v>255</v>
      </c>
      <c r="C66" s="271" t="s">
        <v>256</v>
      </c>
    </row>
    <row r="67" spans="1:3">
      <c r="A67" s="275">
        <v>730420</v>
      </c>
      <c r="B67" s="271" t="s">
        <v>257</v>
      </c>
      <c r="C67" s="271" t="s">
        <v>258</v>
      </c>
    </row>
    <row r="68" spans="1:3">
      <c r="A68" s="275">
        <v>730440</v>
      </c>
      <c r="B68" s="271" t="s">
        <v>259</v>
      </c>
      <c r="C68" s="271" t="s">
        <v>260</v>
      </c>
    </row>
    <row r="69" spans="1:3">
      <c r="A69" s="275">
        <v>730500</v>
      </c>
      <c r="B69" s="271" t="s">
        <v>261</v>
      </c>
      <c r="C69" s="271" t="s">
        <v>262</v>
      </c>
    </row>
    <row r="70" spans="1:3">
      <c r="A70" s="275">
        <v>730600</v>
      </c>
      <c r="B70" s="271" t="s">
        <v>263</v>
      </c>
      <c r="C70" s="271" t="s">
        <v>264</v>
      </c>
    </row>
    <row r="71" spans="1:3">
      <c r="A71" s="274" t="s">
        <v>265</v>
      </c>
      <c r="B71" s="271"/>
      <c r="C71" s="271"/>
    </row>
    <row r="72" spans="1:3">
      <c r="A72" s="275">
        <v>731200</v>
      </c>
      <c r="B72" s="271" t="s">
        <v>266</v>
      </c>
      <c r="C72" s="271" t="s">
        <v>267</v>
      </c>
    </row>
    <row r="73" spans="1:3">
      <c r="A73" s="274" t="s">
        <v>268</v>
      </c>
      <c r="B73" s="271"/>
      <c r="C73" s="271"/>
    </row>
    <row r="74" spans="1:3">
      <c r="A74" s="275">
        <v>731400</v>
      </c>
      <c r="B74" s="271" t="s">
        <v>269</v>
      </c>
      <c r="C74" s="271" t="s">
        <v>270</v>
      </c>
    </row>
    <row r="75" spans="1:3">
      <c r="A75" s="274" t="s">
        <v>271</v>
      </c>
      <c r="B75" s="271"/>
      <c r="C75" s="271"/>
    </row>
    <row r="76" spans="1:3" ht="12.75" customHeight="1">
      <c r="A76" s="275"/>
      <c r="B76" s="271" t="s">
        <v>272</v>
      </c>
      <c r="C76" s="271"/>
    </row>
    <row r="77" spans="1:3">
      <c r="A77" s="275">
        <v>735020</v>
      </c>
      <c r="B77" s="271" t="s">
        <v>273</v>
      </c>
      <c r="C77" s="271" t="s">
        <v>274</v>
      </c>
    </row>
    <row r="78" spans="1:3" ht="30" customHeight="1">
      <c r="A78" s="275">
        <v>735030</v>
      </c>
      <c r="B78" s="271" t="s">
        <v>275</v>
      </c>
      <c r="C78" s="271" t="s">
        <v>276</v>
      </c>
    </row>
    <row r="79" spans="1:3">
      <c r="A79" s="275">
        <v>735040</v>
      </c>
      <c r="B79" s="271" t="s">
        <v>277</v>
      </c>
      <c r="C79" s="271" t="s">
        <v>278</v>
      </c>
    </row>
    <row r="80" spans="1:3">
      <c r="A80" s="275">
        <v>735090</v>
      </c>
      <c r="B80" s="271" t="s">
        <v>279</v>
      </c>
      <c r="C80" s="271" t="s">
        <v>280</v>
      </c>
    </row>
    <row r="81" spans="1:3">
      <c r="A81" s="275"/>
      <c r="B81" s="271" t="s">
        <v>281</v>
      </c>
      <c r="C81" s="271"/>
    </row>
    <row r="82" spans="1:3">
      <c r="A82" s="275">
        <v>735220</v>
      </c>
      <c r="B82" s="271" t="s">
        <v>282</v>
      </c>
      <c r="C82" s="271" t="s">
        <v>283</v>
      </c>
    </row>
    <row r="83" spans="1:3">
      <c r="A83" s="275">
        <v>735240</v>
      </c>
      <c r="B83" s="271" t="s">
        <v>284</v>
      </c>
      <c r="C83" s="271" t="s">
        <v>285</v>
      </c>
    </row>
    <row r="84" spans="1:3">
      <c r="A84" s="275">
        <v>735260</v>
      </c>
      <c r="B84" s="271" t="s">
        <v>286</v>
      </c>
      <c r="C84" s="271" t="s">
        <v>287</v>
      </c>
    </row>
    <row r="85" spans="1:3">
      <c r="A85" s="275">
        <v>735280</v>
      </c>
      <c r="B85" s="271" t="s">
        <v>288</v>
      </c>
      <c r="C85" s="271" t="s">
        <v>289</v>
      </c>
    </row>
    <row r="86" spans="1:3">
      <c r="A86" s="275">
        <v>735300</v>
      </c>
      <c r="B86" s="271" t="s">
        <v>290</v>
      </c>
      <c r="C86" s="271" t="s">
        <v>291</v>
      </c>
    </row>
    <row r="87" spans="1:3">
      <c r="A87" s="275">
        <v>735320</v>
      </c>
      <c r="B87" s="271" t="s">
        <v>292</v>
      </c>
      <c r="C87" s="271" t="s">
        <v>293</v>
      </c>
    </row>
    <row r="88" spans="1:3">
      <c r="A88" s="275">
        <v>735330</v>
      </c>
      <c r="B88" s="271" t="s">
        <v>294</v>
      </c>
      <c r="C88" s="271" t="s">
        <v>295</v>
      </c>
    </row>
    <row r="89" spans="1:3">
      <c r="A89" s="275">
        <v>735340</v>
      </c>
      <c r="B89" s="271" t="s">
        <v>296</v>
      </c>
      <c r="C89" s="271" t="s">
        <v>297</v>
      </c>
    </row>
    <row r="90" spans="1:3">
      <c r="A90" s="275">
        <v>735360</v>
      </c>
      <c r="B90" s="271" t="s">
        <v>298</v>
      </c>
      <c r="C90" s="271" t="s">
        <v>299</v>
      </c>
    </row>
    <row r="91" spans="1:3" ht="30" customHeight="1">
      <c r="A91" s="275"/>
      <c r="B91" s="271" t="s">
        <v>300</v>
      </c>
      <c r="C91" s="271"/>
    </row>
    <row r="92" spans="1:3">
      <c r="A92" s="275">
        <v>736100</v>
      </c>
      <c r="B92" s="271" t="s">
        <v>301</v>
      </c>
      <c r="C92" s="271" t="s">
        <v>302</v>
      </c>
    </row>
    <row r="93" spans="1:3">
      <c r="A93" s="275">
        <v>736150</v>
      </c>
      <c r="B93" s="271" t="s">
        <v>303</v>
      </c>
      <c r="C93" s="271" t="s">
        <v>304</v>
      </c>
    </row>
    <row r="94" spans="1:3">
      <c r="A94" s="275">
        <v>736200</v>
      </c>
      <c r="B94" s="271" t="s">
        <v>305</v>
      </c>
      <c r="C94" s="271" t="s">
        <v>306</v>
      </c>
    </row>
    <row r="95" spans="1:3">
      <c r="A95" s="275">
        <v>736250</v>
      </c>
      <c r="B95" s="271" t="s">
        <v>307</v>
      </c>
      <c r="C95" s="271" t="s">
        <v>308</v>
      </c>
    </row>
    <row r="96" spans="1:3">
      <c r="A96" s="275">
        <v>736300</v>
      </c>
      <c r="B96" s="271" t="s">
        <v>309</v>
      </c>
      <c r="C96" s="271" t="s">
        <v>310</v>
      </c>
    </row>
    <row r="97" spans="1:3">
      <c r="A97" s="275">
        <v>736350</v>
      </c>
      <c r="B97" s="271" t="s">
        <v>311</v>
      </c>
      <c r="C97" s="271" t="s">
        <v>312</v>
      </c>
    </row>
    <row r="98" spans="1:3">
      <c r="A98" s="275">
        <v>736360</v>
      </c>
      <c r="B98" s="271" t="s">
        <v>313</v>
      </c>
      <c r="C98" s="271" t="s">
        <v>313</v>
      </c>
    </row>
    <row r="99" spans="1:3">
      <c r="A99" s="275">
        <v>736400</v>
      </c>
      <c r="B99" s="271" t="s">
        <v>314</v>
      </c>
      <c r="C99" s="271" t="s">
        <v>315</v>
      </c>
    </row>
    <row r="100" spans="1:3">
      <c r="A100" s="275">
        <v>736450</v>
      </c>
      <c r="B100" s="271" t="s">
        <v>316</v>
      </c>
      <c r="C100" s="271" t="s">
        <v>317</v>
      </c>
    </row>
    <row r="101" spans="1:3">
      <c r="A101" s="275">
        <v>736500</v>
      </c>
      <c r="B101" s="271" t="s">
        <v>318</v>
      </c>
      <c r="C101" s="271" t="s">
        <v>425</v>
      </c>
    </row>
    <row r="102" spans="1:3">
      <c r="A102" s="275">
        <v>736550</v>
      </c>
      <c r="B102" s="271" t="s">
        <v>319</v>
      </c>
      <c r="C102" s="271" t="s">
        <v>426</v>
      </c>
    </row>
    <row r="103" spans="1:3">
      <c r="A103" s="274" t="s">
        <v>320</v>
      </c>
      <c r="B103" s="271"/>
      <c r="C103" s="271"/>
    </row>
    <row r="104" spans="1:3">
      <c r="A104" s="275">
        <v>737100</v>
      </c>
      <c r="B104" s="271" t="s">
        <v>321</v>
      </c>
      <c r="C104" s="271" t="s">
        <v>322</v>
      </c>
    </row>
    <row r="105" spans="1:3">
      <c r="A105" s="275">
        <v>737150</v>
      </c>
      <c r="B105" s="271" t="s">
        <v>323</v>
      </c>
      <c r="C105" s="271" t="s">
        <v>324</v>
      </c>
    </row>
    <row r="106" spans="1:3">
      <c r="A106" s="275">
        <v>737200</v>
      </c>
      <c r="B106" s="271" t="s">
        <v>325</v>
      </c>
      <c r="C106" s="271" t="s">
        <v>427</v>
      </c>
    </row>
    <row r="107" spans="1:3">
      <c r="A107" s="275">
        <v>737300</v>
      </c>
      <c r="B107" s="271" t="s">
        <v>326</v>
      </c>
      <c r="C107" s="271" t="s">
        <v>327</v>
      </c>
    </row>
    <row r="108" spans="1:3">
      <c r="A108" s="275">
        <v>737400</v>
      </c>
      <c r="B108" s="271" t="s">
        <v>328</v>
      </c>
      <c r="C108" s="271" t="s">
        <v>329</v>
      </c>
    </row>
    <row r="109" spans="1:3">
      <c r="A109" s="275">
        <v>737600</v>
      </c>
      <c r="B109" s="271" t="s">
        <v>330</v>
      </c>
      <c r="C109" s="271" t="s">
        <v>331</v>
      </c>
    </row>
    <row r="110" spans="1:3">
      <c r="A110" s="275">
        <v>737800</v>
      </c>
      <c r="B110" s="271" t="s">
        <v>332</v>
      </c>
      <c r="C110" s="271" t="s">
        <v>333</v>
      </c>
    </row>
    <row r="111" spans="1:3">
      <c r="A111" s="274" t="s">
        <v>334</v>
      </c>
      <c r="B111" s="271"/>
      <c r="C111" s="271"/>
    </row>
    <row r="112" spans="1:3">
      <c r="A112" s="275">
        <v>741100</v>
      </c>
      <c r="B112" s="271" t="s">
        <v>335</v>
      </c>
      <c r="C112" s="271" t="s">
        <v>336</v>
      </c>
    </row>
    <row r="113" spans="1:3">
      <c r="A113" s="275">
        <v>741300</v>
      </c>
      <c r="B113" s="271" t="s">
        <v>337</v>
      </c>
      <c r="C113" s="271" t="s">
        <v>338</v>
      </c>
    </row>
    <row r="114" spans="1:3">
      <c r="A114" s="275">
        <v>741400</v>
      </c>
      <c r="B114" s="271" t="s">
        <v>339</v>
      </c>
      <c r="C114" s="271" t="s">
        <v>340</v>
      </c>
    </row>
    <row r="115" spans="1:3">
      <c r="A115" s="275">
        <v>741600</v>
      </c>
      <c r="B115" s="271" t="s">
        <v>341</v>
      </c>
      <c r="C115" s="271" t="s">
        <v>342</v>
      </c>
    </row>
    <row r="116" spans="1:3">
      <c r="A116" s="274" t="s">
        <v>343</v>
      </c>
      <c r="B116" s="271"/>
      <c r="C116" s="271"/>
    </row>
    <row r="117" spans="1:3">
      <c r="A117" s="275">
        <v>743100</v>
      </c>
      <c r="B117" s="271" t="s">
        <v>344</v>
      </c>
      <c r="C117" s="271" t="s">
        <v>345</v>
      </c>
    </row>
    <row r="118" spans="1:3">
      <c r="A118" s="275">
        <v>743200</v>
      </c>
      <c r="B118" s="271" t="s">
        <v>346</v>
      </c>
      <c r="C118" s="271" t="s">
        <v>347</v>
      </c>
    </row>
    <row r="119" spans="1:3">
      <c r="A119" s="274" t="s">
        <v>348</v>
      </c>
      <c r="B119" s="271"/>
      <c r="C119" s="271"/>
    </row>
    <row r="120" spans="1:3">
      <c r="A120" s="275">
        <v>745100</v>
      </c>
      <c r="B120" s="271" t="s">
        <v>349</v>
      </c>
      <c r="C120" s="271" t="s">
        <v>350</v>
      </c>
    </row>
    <row r="121" spans="1:3">
      <c r="A121" s="275">
        <v>745500</v>
      </c>
      <c r="B121" s="271" t="s">
        <v>351</v>
      </c>
      <c r="C121" s="271" t="s">
        <v>352</v>
      </c>
    </row>
    <row r="122" spans="1:3">
      <c r="A122" s="275">
        <v>745600</v>
      </c>
      <c r="B122" s="271" t="s">
        <v>353</v>
      </c>
      <c r="C122" s="271" t="s">
        <v>354</v>
      </c>
    </row>
    <row r="123" spans="1:3">
      <c r="A123" s="275">
        <v>746200</v>
      </c>
      <c r="B123" s="271" t="s">
        <v>355</v>
      </c>
      <c r="C123" s="271" t="s">
        <v>356</v>
      </c>
    </row>
    <row r="124" spans="1:3">
      <c r="A124" s="274" t="s">
        <v>357</v>
      </c>
      <c r="B124" s="271"/>
      <c r="C124" s="271"/>
    </row>
    <row r="125" spans="1:3">
      <c r="A125" s="275">
        <v>750100</v>
      </c>
      <c r="B125" s="271" t="s">
        <v>358</v>
      </c>
      <c r="C125" s="271"/>
    </row>
    <row r="126" spans="1:3">
      <c r="A126" s="275">
        <v>750200</v>
      </c>
      <c r="B126" s="271" t="s">
        <v>359</v>
      </c>
      <c r="C126" s="271" t="s">
        <v>360</v>
      </c>
    </row>
    <row r="127" spans="1:3">
      <c r="A127" s="275">
        <v>750300</v>
      </c>
      <c r="B127" s="271" t="s">
        <v>361</v>
      </c>
      <c r="C127" s="271" t="s">
        <v>362</v>
      </c>
    </row>
    <row r="128" spans="1:3">
      <c r="A128" s="275">
        <v>750400</v>
      </c>
      <c r="B128" s="271" t="s">
        <v>363</v>
      </c>
      <c r="C128" s="271" t="s">
        <v>364</v>
      </c>
    </row>
    <row r="129" spans="1:3">
      <c r="A129" s="275">
        <v>750500</v>
      </c>
      <c r="B129" s="271" t="s">
        <v>365</v>
      </c>
      <c r="C129" s="271"/>
    </row>
    <row r="130" spans="1:3">
      <c r="A130" s="275">
        <v>750600</v>
      </c>
      <c r="B130" s="271" t="s">
        <v>366</v>
      </c>
      <c r="C130" s="271" t="s">
        <v>367</v>
      </c>
    </row>
    <row r="131" spans="1:3">
      <c r="A131" s="274" t="s">
        <v>368</v>
      </c>
      <c r="B131" s="271"/>
      <c r="C131" s="271"/>
    </row>
    <row r="132" spans="1:3">
      <c r="A132" s="275">
        <v>760200</v>
      </c>
      <c r="B132" s="271" t="s">
        <v>369</v>
      </c>
      <c r="C132" s="271" t="s">
        <v>370</v>
      </c>
    </row>
    <row r="133" spans="1:3">
      <c r="A133" s="275">
        <v>760300</v>
      </c>
      <c r="B133" s="271" t="s">
        <v>371</v>
      </c>
      <c r="C133" s="271" t="s">
        <v>428</v>
      </c>
    </row>
    <row r="134" spans="1:3">
      <c r="A134" s="275">
        <v>760400</v>
      </c>
      <c r="B134" s="271" t="s">
        <v>372</v>
      </c>
      <c r="C134" s="271" t="s">
        <v>373</v>
      </c>
    </row>
    <row r="135" spans="1:3">
      <c r="A135" s="275">
        <v>761200</v>
      </c>
      <c r="B135" s="271" t="s">
        <v>374</v>
      </c>
      <c r="C135" s="271" t="s">
        <v>375</v>
      </c>
    </row>
    <row r="136" spans="1:3">
      <c r="A136" s="275">
        <v>761400</v>
      </c>
      <c r="B136" s="271" t="s">
        <v>376</v>
      </c>
      <c r="C136" s="271" t="s">
        <v>377</v>
      </c>
    </row>
    <row r="137" spans="1:3">
      <c r="A137" s="275">
        <v>761500</v>
      </c>
      <c r="B137" s="271" t="s">
        <v>378</v>
      </c>
      <c r="C137" s="271" t="s">
        <v>379</v>
      </c>
    </row>
    <row r="138" spans="1:3">
      <c r="A138" s="275">
        <v>761700</v>
      </c>
      <c r="B138" s="271" t="s">
        <v>380</v>
      </c>
      <c r="C138" s="271" t="s">
        <v>381</v>
      </c>
    </row>
    <row r="139" spans="1:3">
      <c r="A139" s="275">
        <v>762100</v>
      </c>
      <c r="B139" s="271" t="s">
        <v>382</v>
      </c>
      <c r="C139" s="271" t="s">
        <v>383</v>
      </c>
    </row>
    <row r="140" spans="1:3">
      <c r="A140" s="275">
        <v>762150</v>
      </c>
      <c r="B140" s="271" t="s">
        <v>384</v>
      </c>
      <c r="C140" s="271" t="s">
        <v>385</v>
      </c>
    </row>
    <row r="141" spans="1:3">
      <c r="A141" s="275">
        <v>762200</v>
      </c>
      <c r="B141" s="271" t="s">
        <v>386</v>
      </c>
      <c r="C141" s="271" t="s">
        <v>387</v>
      </c>
    </row>
    <row r="142" spans="1:3">
      <c r="A142" s="275">
        <v>762250</v>
      </c>
      <c r="B142" s="271" t="s">
        <v>388</v>
      </c>
      <c r="C142" s="271" t="s">
        <v>389</v>
      </c>
    </row>
    <row r="143" spans="1:3">
      <c r="A143" s="275">
        <v>762300</v>
      </c>
      <c r="B143" s="271" t="s">
        <v>390</v>
      </c>
      <c r="C143" s="271" t="s">
        <v>391</v>
      </c>
    </row>
    <row r="144" spans="1:3">
      <c r="A144" s="275">
        <v>762350</v>
      </c>
      <c r="B144" s="271" t="s">
        <v>392</v>
      </c>
      <c r="C144" s="271" t="s">
        <v>393</v>
      </c>
    </row>
    <row r="145" spans="1:3">
      <c r="A145" s="275">
        <v>762400</v>
      </c>
      <c r="B145" s="271" t="s">
        <v>394</v>
      </c>
      <c r="C145" s="271" t="s">
        <v>395</v>
      </c>
    </row>
    <row r="146" spans="1:3">
      <c r="A146" s="275">
        <v>762450</v>
      </c>
      <c r="B146" s="271" t="s">
        <v>396</v>
      </c>
      <c r="C146" s="271" t="s">
        <v>397</v>
      </c>
    </row>
    <row r="147" spans="1:3">
      <c r="A147" s="275">
        <v>762500</v>
      </c>
      <c r="B147" s="271" t="s">
        <v>398</v>
      </c>
      <c r="C147" s="271" t="s">
        <v>399</v>
      </c>
    </row>
    <row r="148" spans="1:3">
      <c r="A148" s="275">
        <v>763500</v>
      </c>
      <c r="B148" s="271" t="s">
        <v>400</v>
      </c>
      <c r="C148" s="271" t="s">
        <v>401</v>
      </c>
    </row>
    <row r="149" spans="1:3">
      <c r="A149" s="274" t="s">
        <v>402</v>
      </c>
      <c r="B149" s="271"/>
      <c r="C149" s="271"/>
    </row>
    <row r="150" spans="1:3">
      <c r="A150" s="275">
        <v>765000</v>
      </c>
      <c r="B150" s="271" t="s">
        <v>403</v>
      </c>
      <c r="C150" s="271" t="s">
        <v>404</v>
      </c>
    </row>
    <row r="151" spans="1:3">
      <c r="A151" s="274" t="s">
        <v>405</v>
      </c>
      <c r="B151" s="271"/>
      <c r="C151" s="271"/>
    </row>
    <row r="152" spans="1:3">
      <c r="A152" s="275">
        <v>766000</v>
      </c>
      <c r="B152" s="271" t="s">
        <v>406</v>
      </c>
      <c r="C152" s="271" t="s">
        <v>407</v>
      </c>
    </row>
    <row r="153" spans="1:3">
      <c r="A153" s="275">
        <v>766100</v>
      </c>
      <c r="B153" s="271" t="s">
        <v>408</v>
      </c>
      <c r="C153" s="271" t="s">
        <v>409</v>
      </c>
    </row>
    <row r="154" spans="1:3">
      <c r="A154" s="275">
        <v>766200</v>
      </c>
      <c r="B154" s="271" t="s">
        <v>410</v>
      </c>
      <c r="C154" s="271" t="s">
        <v>411</v>
      </c>
    </row>
    <row r="155" spans="1:3">
      <c r="A155" s="274" t="s">
        <v>412</v>
      </c>
      <c r="B155" s="271"/>
      <c r="C155" s="271"/>
    </row>
    <row r="156" spans="1:3">
      <c r="A156" s="275">
        <v>770100</v>
      </c>
      <c r="B156" s="271" t="s">
        <v>413</v>
      </c>
      <c r="C156" s="271" t="s">
        <v>414</v>
      </c>
    </row>
    <row r="157" spans="1:3">
      <c r="A157" s="275">
        <v>770200</v>
      </c>
      <c r="B157" s="271" t="s">
        <v>415</v>
      </c>
      <c r="C157" s="271" t="s">
        <v>416</v>
      </c>
    </row>
    <row r="158" spans="1:3">
      <c r="A158" s="275">
        <v>770300</v>
      </c>
      <c r="B158" s="271" t="s">
        <v>417</v>
      </c>
      <c r="C158" s="271" t="s">
        <v>418</v>
      </c>
    </row>
    <row r="159" spans="1:3">
      <c r="A159" s="274" t="s">
        <v>65</v>
      </c>
      <c r="B159" s="271"/>
      <c r="C159" s="271"/>
    </row>
    <row r="160" spans="1:3">
      <c r="A160" s="271">
        <v>780350</v>
      </c>
      <c r="B160" s="271" t="s">
        <v>419</v>
      </c>
      <c r="C160" s="271" t="s">
        <v>420</v>
      </c>
    </row>
    <row r="161" spans="1:3">
      <c r="A161" s="271">
        <v>780500</v>
      </c>
      <c r="B161" s="271" t="s">
        <v>421</v>
      </c>
      <c r="C161" s="271" t="s">
        <v>429</v>
      </c>
    </row>
    <row r="162" spans="1:3">
      <c r="A162" s="271">
        <v>780600</v>
      </c>
      <c r="B162" s="271" t="s">
        <v>422</v>
      </c>
      <c r="C162" s="271" t="s">
        <v>423</v>
      </c>
    </row>
    <row r="167" spans="1:3" ht="19.5" customHeight="1"/>
  </sheetData>
  <autoFilter ref="A3:D16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PR</vt:lpstr>
      <vt:lpstr>RFQ</vt:lpstr>
      <vt:lpstr>BJF</vt:lpstr>
      <vt:lpstr>PO</vt:lpstr>
      <vt:lpstr>GRN</vt:lpstr>
      <vt:lpstr>Photos</vt:lpstr>
      <vt:lpstr>Codes</vt:lpstr>
      <vt:lpstr>BJF!Print_Area</vt:lpstr>
      <vt:lpstr>GRN!Print_Area</vt:lpstr>
      <vt:lpstr>PO!Print_Area</vt:lpstr>
      <vt:lpstr>PR!Print_Area</vt:lpstr>
      <vt:lpstr>RFQ!Print_Area</vt:lpstr>
      <vt:lpstr>GRN!Print_Titles</vt:lpstr>
      <vt:lpstr>PR!Print_Titles</vt:lpstr>
      <vt:lpstr>RFQ!Print_Titles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mark anderson</cp:lastModifiedBy>
  <cp:lastPrinted>2017-02-19T13:21:11Z</cp:lastPrinted>
  <dcterms:created xsi:type="dcterms:W3CDTF">2014-03-08T07:55:18Z</dcterms:created>
  <dcterms:modified xsi:type="dcterms:W3CDTF">2017-02-19T13:29:33Z</dcterms:modified>
</cp:coreProperties>
</file>